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0\enero-marzo2020\"/>
    </mc:Choice>
  </mc:AlternateContent>
  <bookViews>
    <workbookView xWindow="0" yWindow="0" windowWidth="28800" windowHeight="11565"/>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_xlnm._FilterDatabase" localSheetId="0" hidden="1">'Reporte de Formatos'!$I$7:$I$36</definedName>
    <definedName name="Hidden_1_Tabla_4166474">Hidden_1_Tabla_416647!$A$1:$A$3</definedName>
    <definedName name="Hidden_13">Hidden_1!$A$1:$A$2</definedName>
    <definedName name="Hidden_24">Hidden_2!$A$1:$A$5</definedName>
    <definedName name="Hidden_335">Hidden_3!$A$1:$A$2</definedName>
  </definedNames>
  <calcPr calcId="152511"/>
</workbook>
</file>

<file path=xl/calcChain.xml><?xml version="1.0" encoding="utf-8"?>
<calcChain xmlns="http://schemas.openxmlformats.org/spreadsheetml/2006/main">
  <c r="A4" i="6" l="1"/>
  <c r="AI8" i="1" s="1"/>
  <c r="A5" i="6" l="1"/>
  <c r="AB20" i="1"/>
  <c r="AB16" i="1"/>
  <c r="AB14" i="1"/>
  <c r="AB12" i="1"/>
  <c r="AB11" i="1"/>
  <c r="AB10" i="1"/>
  <c r="AB9" i="1"/>
  <c r="AB8" i="1"/>
  <c r="AI9" i="1" l="1"/>
  <c r="A6" i="6"/>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8" i="1"/>
  <c r="A7" i="6" l="1"/>
  <c r="AI10" i="1"/>
  <c r="A8" i="6" l="1"/>
  <c r="AI11" i="1"/>
  <c r="A9" i="6" l="1"/>
  <c r="AI12" i="1"/>
  <c r="A10" i="6" l="1"/>
  <c r="AI13" i="1"/>
  <c r="A11" i="6" l="1"/>
  <c r="AI14" i="1"/>
  <c r="A12" i="6" l="1"/>
  <c r="AI15" i="1"/>
  <c r="A13" i="6" l="1"/>
  <c r="AI16" i="1"/>
  <c r="A14" i="6" l="1"/>
  <c r="AI17" i="1"/>
  <c r="A15" i="6" l="1"/>
  <c r="AI18" i="1"/>
  <c r="A16" i="6" l="1"/>
  <c r="AI19" i="1"/>
  <c r="A17" i="6" l="1"/>
  <c r="AI20" i="1"/>
  <c r="A18" i="6" l="1"/>
  <c r="AI21" i="1"/>
  <c r="A19" i="6" l="1"/>
  <c r="AI22" i="1"/>
  <c r="A20" i="6" l="1"/>
  <c r="AI23" i="1"/>
  <c r="A21" i="6" l="1"/>
  <c r="AI24" i="1"/>
  <c r="A22" i="6" l="1"/>
  <c r="AI25" i="1"/>
  <c r="A23" i="6" l="1"/>
  <c r="AI26" i="1"/>
  <c r="A24" i="6" l="1"/>
  <c r="AI27" i="1"/>
  <c r="A25" i="6" l="1"/>
  <c r="AI28" i="1"/>
  <c r="A26" i="6" l="1"/>
  <c r="AI29" i="1"/>
  <c r="A27" i="6" l="1"/>
  <c r="AI30" i="1"/>
  <c r="A28" i="6" l="1"/>
  <c r="AI31" i="1"/>
  <c r="A29" i="6" l="1"/>
  <c r="AI32" i="1"/>
  <c r="A30" i="6" l="1"/>
  <c r="AI33" i="1"/>
  <c r="A31" i="6" l="1"/>
  <c r="AI34" i="1"/>
  <c r="A32" i="6" l="1"/>
  <c r="AI36" i="1" s="1"/>
  <c r="AI35" i="1"/>
</calcChain>
</file>

<file path=xl/sharedStrings.xml><?xml version="1.0" encoding="utf-8"?>
<sst xmlns="http://schemas.openxmlformats.org/spreadsheetml/2006/main" count="1289" uniqueCount="341">
  <si>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</si>
  <si>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</si>
  <si>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</si>
  <si>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</si>
  <si>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</si>
  <si>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</si>
  <si>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</si>
  <si>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</si>
  <si>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</si>
  <si>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</si>
  <si>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</si>
  <si>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</si>
  <si>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</si>
  <si>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</si>
  <si>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</si>
  <si>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</si>
  <si>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</si>
  <si>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</si>
  <si>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</si>
  <si>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</si>
  <si>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</si>
  <si>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</si>
  <si>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</si>
  <si>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</si>
  <si>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</si>
  <si>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</si>
  <si>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</si>
  <si>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</si>
  <si>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</si>
  <si>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</si>
  <si>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</si>
  <si>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</si>
  <si>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</si>
  <si>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</si>
  <si>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</si>
  <si>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</si>
  <si>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</si>
  <si>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</si>
  <si>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</si>
  <si>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</si>
  <si>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</si>
  <si>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</si>
  <si>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</si>
  <si>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</si>
  <si>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</si>
  <si>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</si>
  <si>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</si>
  <si>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</si>
  <si>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</si>
  <si>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</si>
  <si>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</si>
  <si>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</si>
  <si>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</si>
  <si>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</si>
  <si>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</si>
  <si>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</si>
  <si>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</si>
  <si>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</si>
  <si>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</si>
  <si>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</si>
  <si>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</si>
  <si>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</si>
  <si>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</si>
  <si>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</si>
  <si>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</si>
  <si>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</si>
  <si>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</si>
  <si>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</si>
  <si>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</si>
  <si>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</si>
  <si>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</si>
  <si>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</si>
  <si>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</si>
  <si>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</si>
  <si>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</si>
  <si>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</si>
  <si>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</si>
  <si>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</si>
  <si>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</si>
  <si>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</si>
  <si>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</si>
  <si>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</si>
  <si>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</si>
  <si>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</si>
  <si>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</si>
  <si>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</si>
  <si>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</si>
  <si>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</si>
  <si>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</si>
  <si>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</si>
  <si>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</si>
  <si>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</si>
  <si>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</si>
  <si>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</si>
  <si>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</si>
  <si>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</si>
  <si>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</si>
  <si>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</si>
  <si>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</si>
  <si>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</si>
  <si>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</si>
  <si>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</si>
  <si>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</si>
  <si>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</si>
  <si>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</si>
  <si>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</si>
  <si>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</si>
  <si>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</si>
  <si>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</si>
  <si>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</si>
  <si>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</si>
  <si>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</si>
  <si>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</si>
  <si>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</si>
  <si>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</si>
  <si>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</si>
  <si>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</si>
  <si>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</si>
  <si>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</si>
  <si>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</si>
  <si>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</si>
  <si>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</si>
  <si>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</si>
  <si>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</si>
  <si>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</si>
  <si>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</si>
  <si>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</si>
  <si>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</si>
  <si>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</si>
  <si>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</si>
  <si>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</si>
  <si>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</si>
  <si>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</si>
  <si>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</si>
  <si>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</si>
  <si>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</si>
  <si>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</si>
  <si>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</si>
  <si>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</si>
  <si>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</si>
  <si>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</si>
  <si>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</si>
  <si>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</si>
  <si>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</si>
  <si>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</si>
  <si>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</si>
  <si>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</si>
  <si>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</si>
  <si>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</si>
  <si>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OPM-SFR/2020-001</t>
  </si>
  <si>
    <t>OPM-SFR/2020-002</t>
  </si>
  <si>
    <t>OPM-SFR/2020-003</t>
  </si>
  <si>
    <t>OPM-SFR/2020-004</t>
  </si>
  <si>
    <t>OPM-SFR/2020-005</t>
  </si>
  <si>
    <t>OPM-SFR/2020-006</t>
  </si>
  <si>
    <t>OPM-SFR/2020-007</t>
  </si>
  <si>
    <t>OPM-SFR/2020-008</t>
  </si>
  <si>
    <t>OPM-SFR/2020-009</t>
  </si>
  <si>
    <t>OPM-SFR/2020-010</t>
  </si>
  <si>
    <t>OPM-SFR/2020-011</t>
  </si>
  <si>
    <t>OPM-SFR/2020-012</t>
  </si>
  <si>
    <t>OPM-SFR/2020-013</t>
  </si>
  <si>
    <t>OPM-SFR/2020-014</t>
  </si>
  <si>
    <t>OPM-SFR/2020-016</t>
  </si>
  <si>
    <t>OPM-SFR/2020-017</t>
  </si>
  <si>
    <t>OPM-SFR/2020-018</t>
  </si>
  <si>
    <t>OPM-SFR/2020-019</t>
  </si>
  <si>
    <t>OPM-SFR/2020-020</t>
  </si>
  <si>
    <t>OPM-SFR/2020-021</t>
  </si>
  <si>
    <t>OPM-SFR/2020-022</t>
  </si>
  <si>
    <t>OPM-SFR/2020-023</t>
  </si>
  <si>
    <t>OPM-SFR/2020-024</t>
  </si>
  <si>
    <t>OPM-SFR/2020-025</t>
  </si>
  <si>
    <t>OPM-SFR/2020-026</t>
  </si>
  <si>
    <t>OPM-SFR/2020-027</t>
  </si>
  <si>
    <t>OPM-SFR/2020-028</t>
  </si>
  <si>
    <t>OPM-SFR/2020-029</t>
  </si>
  <si>
    <t>OPM-SFR/2020-030</t>
  </si>
  <si>
    <t>CONSTRUCCIÓN DE 120 GAVETAS PARA ADULTO Y 20 PARA OSARIOS EN EL PANTEÓN SAN FRANCISCO</t>
  </si>
  <si>
    <t>REHABILITACIÓN DE MÓDULO PARA GUARDIA NACIONAL</t>
  </si>
  <si>
    <t>PAVIMENTACIÓN DE CALLE RANCHO GRANDE, COLONIA LA RIVERA</t>
  </si>
  <si>
    <t>PAVIMENTACIÓN DE LA CALLE VIRREYES (TRAMO CALLE CUAUHTÉMOC A CALLE TAMAULIPAS)</t>
  </si>
  <si>
    <t>PAVIMENTACIÓN DE LA CALLE LAREDO EN EL BARRIO DE GUADALUPE</t>
  </si>
  <si>
    <t>PAVIMENTACIÓN DE LA CALLE TENOCHTITLAN (TRAMO BLVD. H.COLEGIO MILITAR A BLVD. LAS ROSAS)</t>
  </si>
  <si>
    <t>PAVIMENTACIÓN DE CALLE ÓPALO</t>
  </si>
  <si>
    <t>PAVIMENTACIÓN DE CALLE SANTA ROSA</t>
  </si>
  <si>
    <t>PAVIMENTACIÓN DE LA CALLE RÍO SANTIAGO</t>
  </si>
  <si>
    <t>2DA. ETAPA DE IMAGEN URBANA DE LA CALLE PRESBÍTERO MÁRQUEZ</t>
  </si>
  <si>
    <t>ADECUACIÓN DE JARDÍN SAN ROQUE DE MONTES</t>
  </si>
  <si>
    <t>REHABILITACIÓN DE CICLOVÍA EN EL LIBRAMIENTO SUR TRAMO PUENTE DE LAS OVEJAS A BLVD. EL MAGUEY</t>
  </si>
  <si>
    <t>REHABILITACIÓN DEL CAMINO RAMAL A LA  LOMA DE SAN RAFAEL 2DA. ETAPA</t>
  </si>
  <si>
    <t>REHABILITACIÓN DE ASTA BANDERA EN PLAZA BICENTENARIO</t>
  </si>
  <si>
    <t>RETIRO, SUMINISTRO Y COLOCACIÓN DE LUMINARIOS CON TECNOLOGÍA LED, EN EL COMPLEJO ADMINISTRATIVO Y EN LA UNIDAD DEPORTIVA J. JESÚS RODRÍGUEZ BARBA</t>
  </si>
  <si>
    <t>PROYECTO EJECUTIVO DE LA REHABILITACIÓN DEL SISTEMA DE AGUA POTABLE EN LA LOCALIDAD DE LA ESTACIÓN</t>
  </si>
  <si>
    <t>ELABORACIÓN DE 20 ESTUDIOS DE MECÁNICA DE SUELOS PARA OBRAS EN ZONAS DE ATENCIÓN PRIORITARIA</t>
  </si>
  <si>
    <t>ELABORACIÓN DE EXENCIÓN EN MATERIA DE IMPACTO AMBIENTAL PARA EL PROYECTO CICLOVÍA EL MAGUEY-EL MEZQUITILLO</t>
  </si>
  <si>
    <t>ELABORACIÓN DE CUATRO PROGRAMAS AMBIENTALES PARA EL IMPACTO AMBIENTAL SGPA/DGIRA/DG-08978 DEL BOULEVARD LAS TORRES</t>
  </si>
  <si>
    <t>ELABORACIÓN DE 6 CÁLCULOS ESTRUCTURALES: "CÁLCULO ESTRUCTURAL DE TECHUMBRE PARA CANCHA DE USOS MÚLTIPLES ESC. GILDARDO MAGAÑA EN LA COMUNIDAD DE SAN ROQUE DE TORRES", "CÁLCULO ESTRUCTURAL DE CIMENTACIÓN PARA CAFETERÍA DEL CECYTEG", CÁLCULO ESTRUCTURAL DE TECHUMBRE PARA CANCHA DE USOS MÚLTIPLES ESC. FAUSTO LEÓN", "CÁLCULO ESTRUCTURAL PARA SOPORTE DE LONARIAS EN CADI", "CÁLCULO ESTRUCTURAL DE ARCO IMAGEN DE ACCESO A SAN ROQUE DE TORRES" Y "CÁLCULO ESTRUCTURAL DEL TECHADO DE LAS GRADAS EN LA CANCHA DE CACHI BOL"</t>
  </si>
  <si>
    <t>DICTAMEN ESTRUCTURAL DE EVALUACIÓN, ESCUELA PRIMARIA JUSTO SIERRA</t>
  </si>
  <si>
    <t>CONTROL DE CALIDAD PARA LA CALLE LORENZO COBIÁN EN LA COMUNIDAD DEL MAGUEY Y CALLE LIRIOS EN COLONIAL DEL VALLE</t>
  </si>
  <si>
    <t>ELABORACIÓN DE 20 FICHAS DE AFECTACIÓN DEL CAMINO LIEBRERO-MEXIQUITO</t>
  </si>
  <si>
    <t>PROYECTO EJECUTIVO LOCALES EN ZONA SUR DEL MERCADO MUNICIPAL</t>
  </si>
  <si>
    <t>PROYECTO EJECUTIVO DEL MÓDULO DEL TRÁNSITO MUNICIPAL</t>
  </si>
  <si>
    <t>PROYECTO EJECUTIVO DE LA REHABILITACIÓN DEL RASTRO MUNICIPAL</t>
  </si>
  <si>
    <t>PROYECTO EJECUTIVO RESTAURACIÓN DEL PORTAL PRINCIPAL DEL EDIFICIO DEL PALACIO MUNICIPAL DE SAN FRANCISCO DEL RINCÓN</t>
  </si>
  <si>
    <t>ELABORACIÓN DE 17 PROYECTOS EJECUTIVOS DE PAVIMENTACIÓN DE VIALIDADES EN ZONAS DE ATENCIÓN PRIORITARIA</t>
  </si>
  <si>
    <t>PROYECTO EJECUTIVO DE LA REHABILITACIÓN DEL SISTEMA DE AGUA POTABLE EN LA LOCALIDAD DE EL NACIMIENTO</t>
  </si>
  <si>
    <t>LABORATORIO DE ARQUITECTURA METROPOLITANA, S.A. DE C.V.</t>
  </si>
  <si>
    <t>CONSTRUCCIONES, ASFALTOS Y TERRACERÍAS, S.A. DE C.V.</t>
  </si>
  <si>
    <t>PROYECTOS Y CONSTRUCCIONES RAYSE, S.A. DE C.V.</t>
  </si>
  <si>
    <t>URBARQ DEL RINCÓN, S.A. DE C.V.</t>
  </si>
  <si>
    <t>GRUPO CONSTRUCTOR GAHERO, S.A. DE C.V.</t>
  </si>
  <si>
    <t>FRANERI CONSTRUCCIONES,  S.A. DE C.V.</t>
  </si>
  <si>
    <t>CONSULTORÍA EN SISTEMAS HIDRÁULICOS HERRAZ, S.A. DE C.V.</t>
  </si>
  <si>
    <t>GESTIONES AMBIENTALES DEL CENTRO, S.A. DE C.V.</t>
  </si>
  <si>
    <t xml:space="preserve">ARQ. JOSÉ ANTONIO </t>
  </si>
  <si>
    <t>GONZÁLEZ</t>
  </si>
  <si>
    <t xml:space="preserve"> REYNOSO</t>
  </si>
  <si>
    <t>ARQ. JUAN FAUSTINO</t>
  </si>
  <si>
    <t xml:space="preserve"> ORTIZ</t>
  </si>
  <si>
    <t xml:space="preserve"> MAGAÑA</t>
  </si>
  <si>
    <t>ARQ. RAYMUNDO</t>
  </si>
  <si>
    <t xml:space="preserve"> VELÁZQUEZ </t>
  </si>
  <si>
    <t>DÍAZ</t>
  </si>
  <si>
    <t xml:space="preserve">ING. JOSÉ DE JESÚS </t>
  </si>
  <si>
    <t xml:space="preserve">DOMÍNGUEZ </t>
  </si>
  <si>
    <t>LÓPEZ</t>
  </si>
  <si>
    <t xml:space="preserve">ARQ. JORGE IVAN </t>
  </si>
  <si>
    <t>ENRIQUEZ</t>
  </si>
  <si>
    <t xml:space="preserve"> RUTEAGA </t>
  </si>
  <si>
    <t xml:space="preserve">ARQ. MARCO ANTONIO </t>
  </si>
  <si>
    <t xml:space="preserve">MURILLO </t>
  </si>
  <si>
    <t>CHÁVEZ</t>
  </si>
  <si>
    <t xml:space="preserve">JESÚS ENRIQUE </t>
  </si>
  <si>
    <t xml:space="preserve">REYNOSO </t>
  </si>
  <si>
    <t>BOLAÑOS</t>
  </si>
  <si>
    <t xml:space="preserve">ING. JORGE ALFONSO </t>
  </si>
  <si>
    <t xml:space="preserve">GARCÍA </t>
  </si>
  <si>
    <t>PALOMARES</t>
  </si>
  <si>
    <t xml:space="preserve">ING. ARTURO </t>
  </si>
  <si>
    <t>MONTAÑEZ</t>
  </si>
  <si>
    <t xml:space="preserve"> REYES</t>
  </si>
  <si>
    <t>ING. FRANCISCO</t>
  </si>
  <si>
    <t xml:space="preserve"> RIVERA </t>
  </si>
  <si>
    <t>CONTRERAS</t>
  </si>
  <si>
    <t xml:space="preserve">ING. FRANCISCO </t>
  </si>
  <si>
    <t xml:space="preserve">RIVERA </t>
  </si>
  <si>
    <t xml:space="preserve">MONTAÑEZ </t>
  </si>
  <si>
    <t>REYES</t>
  </si>
  <si>
    <t xml:space="preserve">ARQ. ESAÚL </t>
  </si>
  <si>
    <t>BUENO</t>
  </si>
  <si>
    <t>x</t>
  </si>
  <si>
    <t>na</t>
  </si>
  <si>
    <t>FUNDAMENTO EN EL ARTÍCULO 72 DE LA LEY DE OBRA PÚBLICA Y SERVICIOS RELACIONADOS CON LA MISMA PARA EL ESTADO Y LOS MUNICIPIOS DE GUANAJUATO.</t>
  </si>
  <si>
    <t>30.03.2020</t>
  </si>
  <si>
    <t>LAM111219S64</t>
  </si>
  <si>
    <t>CAT0101121IA</t>
  </si>
  <si>
    <t>PCR9907289W5</t>
  </si>
  <si>
    <t>GCG0906108H8</t>
  </si>
  <si>
    <t>URI140326341</t>
  </si>
  <si>
    <t>FCO160128D95</t>
  </si>
  <si>
    <t>CSH160219GH3</t>
  </si>
  <si>
    <t>GAC130515TVA</t>
  </si>
  <si>
    <t>obras Publicas</t>
  </si>
  <si>
    <t>mn</t>
  </si>
  <si>
    <t>transferencia</t>
  </si>
  <si>
    <t>030/05/2020</t>
  </si>
  <si>
    <t>http://www.sanfrancisco.gob.mx/transparencia/archivos/2020/01/202001030880002701.pdf</t>
  </si>
  <si>
    <t>http://www.sanfrancisco.gob.mx/transparencia/archivos/2020/01/202001030880002702.pdf</t>
  </si>
  <si>
    <t>http://www.sanfrancisco.gob.mx/transparencia/archivos/2020/01/202001030880002704.pdf</t>
  </si>
  <si>
    <t>http://www.sanfrancisco.gob.mx/transparencia/archivos/2020/01/202001030880002705.pdf</t>
  </si>
  <si>
    <t>http://www.sanfrancisco.gob.mx/transparencia/archivos/2020/01/202001030880002706.pdf</t>
  </si>
  <si>
    <t>http://www.sanfrancisco.gob.mx/transparencia/archivos/2020/01/202001030880002708.pdf</t>
  </si>
  <si>
    <t>http://www.sanfrancisco.gob.mx/transparencia/archivos/2020/01/202001030880002707.pdf</t>
  </si>
  <si>
    <t>http://www.sanfrancisco.gob.mx/transparencia/archivos/2020/01/202001030880002709.pdf</t>
  </si>
  <si>
    <t>http://www.sanfrancisco.gob.mx/transparencia/archivos/2020/01/202001030880002710.pdf</t>
  </si>
  <si>
    <t>http://www.sanfrancisco.gob.mx/transparencia/archivos/2020/01/202001030880002711.pdf</t>
  </si>
  <si>
    <t>http://www.sanfrancisco.gob.mx/transparencia/archivos/2020/01/202001030880002712.pdf</t>
  </si>
  <si>
    <t>http://www.sanfrancisco.gob.mx/transparencia/archivos/2020/01/202001030880002713.pdf</t>
  </si>
  <si>
    <t>http://www.sanfrancisco.gob.mx/transparencia/archivos/2020/01/202001030880002714.pdf</t>
  </si>
  <si>
    <t>http://www.sanfrancisco.gob.mx/transparencia/archivos/2020/01/202001030880002715.pdf</t>
  </si>
  <si>
    <t>http://www.sanfrancisco.gob.mx/transparencia/archivos/2020/01/202001030880002717.pdf</t>
  </si>
  <si>
    <t>http://www.sanfrancisco.gob.mx/transparencia/archivos/2020/01/202001030880002718.pdf</t>
  </si>
  <si>
    <t>http://www.sanfrancisco.gob.mx/transparencia/archivos/2020/01/202001030880002719.pdf</t>
  </si>
  <si>
    <t>http://www.sanfrancisco.gob.mx/transparencia/archivos/2020/01/202001030880002720.pdf</t>
  </si>
  <si>
    <t>http://www.sanfrancisco.gob.mx/transparencia/archivos/2020/01/202001030880002725.pdf</t>
  </si>
  <si>
    <t>http://www.sanfrancisco.gob.mx/transparencia/archivos/2020/01/202001030880002721.pdf</t>
  </si>
  <si>
    <t>http://www.sanfrancisco.gob.mx/transparencia/archivos/2020/01/202001030880002722.pdf</t>
  </si>
  <si>
    <t>http://www.sanfrancisco.gob.mx/transparencia/archivos/2020/01/202001030880002723.pdf</t>
  </si>
  <si>
    <t>http://www.sanfrancisco.gob.mx/transparencia/archivos/2020/01/202001030880002724.pdf</t>
  </si>
  <si>
    <t>http://www.sanfrancisco.gob.mx/transparencia/archivos/2020/01/202001030880002726.pdf</t>
  </si>
  <si>
    <t>http://www.sanfrancisco.gob.mx/transparencia/archivos/2020/01/202001030880002727.pdf</t>
  </si>
  <si>
    <t>http://www.sanfrancisco.gob.mx/transparencia/archivos/2020/01/202001030880002728.pdf</t>
  </si>
  <si>
    <t>http://www.sanfrancisco.gob.mx/transparencia/archivos/2020/01/202001030880002729.pdf</t>
  </si>
  <si>
    <t>http://www.sanfrancisco.gob.mx/transparencia/archivos/2020/01/202001030880002730.pdf</t>
  </si>
  <si>
    <t>http://www.sanfrancisco.gob.mx/transparencia/archivos/2020/01/202001030880002731.pdf</t>
  </si>
  <si>
    <t>http://www.sanfrancisco.gob.mx/transparencia/na</t>
  </si>
  <si>
    <t>FORTAMUN 2020.</t>
  </si>
  <si>
    <t>Obras Públicas</t>
  </si>
  <si>
    <t>20.05.2020</t>
  </si>
  <si>
    <t>18.05.2020</t>
  </si>
  <si>
    <t>DÉCIMA NOVENA. - DEL CONTROL Y VIGILANCIA.- AMBAS PARTES ACUERDAN QUE "EL CONTRATANTE" O EL SUPERVISOR POR ÉL DESIGNADO, TENDRÁ FACULTADES EXPRESAS PARA CONTROLAR, VIGILAR Y SUPERVISAR EN TODO TIEMPO LA OBRA, ASÍ COMO LA CALIDAD DE TODOS LOS MATERIALES A EMPLEARSE EN LA EJECUCIÓN DE LOS TRABAJOS Y DEMÁS OBLIGACIONES CONTRAÍDAS POR "EL CONTRATISTA" COMUNICANDO A EL MISMO, POR ESCRITO, LAS INSTRUCCIONES PERTINENTES EN SU CASO, A EFECTO DE QUE SE AJUSTE A LAS ESPECIFICACIONES DEL PROYECTO.</t>
  </si>
  <si>
    <t>01.01.2020</t>
  </si>
  <si>
    <t>http://www.sanfrancisco.gob.mx/transparencia/archivos/2020/01/202001030880002737.pdf</t>
  </si>
  <si>
    <t>SAN FRANCISCO DEL RINCON</t>
  </si>
  <si>
    <t>COLONIA LA RIVERA</t>
  </si>
  <si>
    <t>COLONIAL DEL VALLE</t>
  </si>
  <si>
    <t>BARRIO DE GUADALUPE</t>
  </si>
  <si>
    <t>VISTA OVIEDO</t>
  </si>
  <si>
    <t>RIO SANTIAGO</t>
  </si>
  <si>
    <t>ZONA CENTRO</t>
  </si>
  <si>
    <t>SAN ROQUE DE MONTES</t>
  </si>
  <si>
    <t>EL RAMAL</t>
  </si>
  <si>
    <t>LA ESTACION</t>
  </si>
  <si>
    <t xml:space="preserve">EL MAGUEY </t>
  </si>
  <si>
    <t>EL LIEBRERO</t>
  </si>
  <si>
    <t>EL NACIMIENTO</t>
  </si>
  <si>
    <t>NA</t>
  </si>
  <si>
    <t>http://www.sanfrancisco.gob.mx/transparencia/archivos/2020/na</t>
  </si>
  <si>
    <t>http://www.sanfrancisco.gob.mx/transparencia/archivos/2020/01/202001030880002808.pdf</t>
  </si>
  <si>
    <t>http://www.sanfrancisco.gob.mx/transparencia/archivos/2020/01/202001030880002810.pdf</t>
  </si>
  <si>
    <t>http://www.sanfrancisco.gob.mx/transparencia/archivos/2020/01/202001030880002813.pdf</t>
  </si>
  <si>
    <t>http://www.sanfrancisco.gob.mx/transparencia/archivos/2020/01/202001030880002809.pdf</t>
  </si>
  <si>
    <t>http://www.sanfrancisco.gob.mx/transparencia/archivos/2020/01/202001030880002811.pdf</t>
  </si>
  <si>
    <t>http://www.sanfrancisco.gob.mx/transparencia/archivos/2020/01/202001030880002814.pdf</t>
  </si>
  <si>
    <t>http://www.sanfrancisco.gob.mx/transparencia/archivos/2020/01/202001030880002815.pdf</t>
  </si>
  <si>
    <t>http://www.sanfrancisco.gob.mx/transparencia/archivos/2020/01/202001030880002816.pdf</t>
  </si>
  <si>
    <t>http://www.sanfrancisco.gob.mx/transparencia/archivos/2020/01/202001030880002817.pdf</t>
  </si>
  <si>
    <t>http://www.sanfrancisco.gob.mx/transparencia/archivos/2020/01/202001030880002818.pdf</t>
  </si>
  <si>
    <t>http://www.sanfrancisco.gob.mx/transparencia/archivos/2020/01/202001030880002819.pdf</t>
  </si>
  <si>
    <t>http://www.sanfrancisco.gob.mx/transparencia/archivos/2020/01/202001030880002820.pdf</t>
  </si>
  <si>
    <t>http://www.sanfrancisco.gob.mx/transparencia/archivos/2020/01/202001030880002821.pdf</t>
  </si>
  <si>
    <t>http://www.sanfrancisco.gob.mx/transparencia/archivos/2020/01/202001030880002822.pdf</t>
  </si>
  <si>
    <t>http://www.sanfrancisco.gob.mx/transparencia/archivos/2020/01/202001030880002823.pdf</t>
  </si>
  <si>
    <t>http://www.sanfrancisco.gob.mx/transparencia/archivos/2020/01/202001030880002824.pdf</t>
  </si>
  <si>
    <t>http://www.sanfrancisco.gob.mx/transparencia/archivos/2020/01/202001030880002825.pdf</t>
  </si>
  <si>
    <t>http://www.sanfrancisco.gob.mx/transparencia/archivos/2020/01/202001030880002826.pdf</t>
  </si>
  <si>
    <t>http://www.sanfrancisco.gob.mx/transparencia/archivos/2020/01/202001030880002827.pdf</t>
  </si>
  <si>
    <t>http://www.sanfrancisco.gob.mx/transparencia/archivos/2020/01/202001030880002829.pdf</t>
  </si>
  <si>
    <t>http://www.sanfrancisco.gob.mx/transparencia/archivos/2020/01/202001030880002830.pdf</t>
  </si>
  <si>
    <t>http://www.sanfrancisco.gob.mx/transparencia/archivos/na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</si>
</sst>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2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i/>
      <sz val="10"/>
      <color theme="1"/>
      <name val="Arial"/>
      <family val="2"/>
    </font>
    <font>
      <sz val="10"/>
      <color theme="1"/>
      <name val="Arial"/>
      <family val="2"/>
    </font>
    <font>
      <sz val="7"/>
      <color theme="1"/>
      <name val="Arial"/>
      <family val="2"/>
    </font>
    <font>
      <sz val="11"/>
      <name val="Arial Narrow"/>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Calibri"/>
      <family val="2"/>
      <scheme val="minor"/>
    </font>
    <font>
      <u/>
      <sz val="11"/>
      <color theme="10"/>
      <name val="Calibri"/>
      <family val="2"/>
      <scheme val="minor"/>
    </font>
    <font>
      <sz val="11"/>
      <color indexed="8"/>
      <name val="Times New Roman"/>
      <family val="1"/>
    </font>
  </fonts>
  <fills count="35">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44" fontId="4" fillId="0" borderId="0" applyFon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5" applyNumberFormat="0" applyAlignment="0" applyProtection="0"/>
    <xf numFmtId="0" fontId="17" fillId="8" borderId="6" applyNumberFormat="0" applyAlignment="0" applyProtection="0"/>
    <xf numFmtId="0" fontId="18" fillId="8" borderId="5" applyNumberFormat="0" applyAlignment="0" applyProtection="0"/>
    <xf numFmtId="0" fontId="19" fillId="0" borderId="7" applyNumberFormat="0" applyFill="0" applyAlignment="0" applyProtection="0"/>
    <xf numFmtId="0" fontId="20" fillId="9" borderId="8"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25" fillId="0" borderId="0"/>
    <xf numFmtId="0" fontId="1" fillId="10" borderId="9" applyNumberFormat="0" applyFont="0" applyAlignment="0" applyProtection="0"/>
    <xf numFmtId="0" fontId="27" fillId="0" borderId="0" applyNumberFormat="0" applyFill="0" applyBorder="0" applyAlignment="0" applyProtection="0"/>
  </cellStyleXfs>
  <cellXfs count="3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1" xfId="0" applyFont="1" applyBorder="1" applyAlignment="1">
      <alignment horizontal="justify" vertical="justify"/>
    </xf>
    <xf numFmtId="0" fontId="6" fillId="0" borderId="1" xfId="0" applyFont="1" applyBorder="1" applyAlignment="1">
      <alignment horizontal="justify" vertical="justify"/>
    </xf>
    <xf numFmtId="0" fontId="7" fillId="0" borderId="1" xfId="0" applyFont="1" applyBorder="1" applyAlignment="1">
      <alignment horizontal="justify" vertical="justify"/>
    </xf>
    <xf numFmtId="2" fontId="0" fillId="0" borderId="0" xfId="0" applyNumberFormat="1"/>
    <xf numFmtId="2" fontId="3" fillId="3" borderId="1" xfId="0" applyNumberFormat="1"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Alignment="1">
      <alignment wrapText="1"/>
    </xf>
    <xf numFmtId="0" fontId="27" fillId="0" borderId="0" xfId="44"/>
    <xf numFmtId="0" fontId="6" fillId="0" borderId="1" xfId="0" applyFont="1" applyFill="1" applyBorder="1" applyAlignment="1">
      <alignment horizontal="justify" vertical="justify"/>
    </xf>
    <xf numFmtId="0" fontId="0" fillId="0" borderId="0" xfId="0" applyFill="1"/>
    <xf numFmtId="0" fontId="5" fillId="0" borderId="1" xfId="0" applyFont="1" applyFill="1" applyBorder="1" applyAlignment="1">
      <alignment horizontal="justify" vertical="justify"/>
    </xf>
    <xf numFmtId="164" fontId="6" fillId="0" borderId="1" xfId="0" applyNumberFormat="1" applyFont="1" applyFill="1" applyBorder="1" applyAlignment="1">
      <alignment horizontal="justify" vertical="justify"/>
    </xf>
    <xf numFmtId="2" fontId="6" fillId="0" borderId="1" xfId="1" applyNumberFormat="1" applyFont="1" applyFill="1" applyBorder="1" applyAlignment="1">
      <alignment horizontal="justify" vertical="justify"/>
    </xf>
    <xf numFmtId="0" fontId="7" fillId="0" borderId="1" xfId="0" applyFont="1" applyFill="1" applyBorder="1" applyAlignment="1">
      <alignment horizontal="justify" vertical="justify"/>
    </xf>
    <xf numFmtId="15" fontId="6" fillId="0" borderId="1" xfId="0" applyNumberFormat="1" applyFont="1" applyFill="1" applyBorder="1" applyAlignment="1">
      <alignment horizontal="justify" vertical="justify"/>
    </xf>
    <xf numFmtId="0" fontId="0" fillId="0" borderId="1" xfId="0" applyFill="1" applyBorder="1"/>
    <xf numFmtId="0" fontId="8" fillId="0" borderId="1" xfId="0" applyFont="1" applyFill="1" applyBorder="1" applyAlignment="1">
      <alignment horizontal="left" vertical="top" wrapText="1"/>
    </xf>
    <xf numFmtId="0" fontId="27" fillId="0" borderId="1" xfId="44" applyFill="1" applyBorder="1"/>
    <xf numFmtId="2" fontId="0" fillId="0" borderId="1" xfId="0" applyNumberFormat="1" applyFill="1" applyBorder="1"/>
    <xf numFmtId="43" fontId="26" fillId="0" borderId="1" xfId="42" applyNumberFormat="1" applyFont="1" applyFill="1" applyBorder="1" applyAlignment="1">
      <alignment horizontal="center" vertical="center"/>
    </xf>
    <xf numFmtId="0" fontId="27" fillId="0" borderId="1" xfId="44" applyFill="1" applyBorder="1" applyAlignment="1">
      <alignment wrapText="1"/>
    </xf>
    <xf numFmtId="0" fontId="28" fillId="0" borderId="1" xfId="0" applyFont="1" applyFill="1" applyBorder="1" applyAlignment="1">
      <alignment wrapText="1"/>
    </xf>
    <xf numFmtId="0" fontId="25" fillId="0" borderId="1" xfId="42" applyFont="1" applyFill="1" applyBorder="1"/>
    <xf numFmtId="0" fontId="0" fillId="0" borderId="1" xfId="0" applyFill="1" applyBorder="1" applyAlignment="1">
      <alignment wrapText="1"/>
    </xf>
    <xf numFmtId="0" fontId="27" fillId="0" borderId="1" xfId="44" applyBorder="1" applyAlignment="1">
      <alignment horizontal="justify" vertical="justify"/>
    </xf>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Hipervínculo" xfId="44" builtinId="8"/>
    <cellStyle name="Incorrecto" xfId="8" builtinId="27" customBuiltin="1"/>
    <cellStyle name="Moneda" xfId="1" builtinId="4"/>
    <cellStyle name="Neutral" xfId="9" builtinId="28" customBuiltin="1"/>
    <cellStyle name="Normal" xfId="0" builtinId="0"/>
    <cellStyle name="Normal 2" xfId="42"/>
    <cellStyle name="Notas 2" xfId="43"/>
    <cellStyle name="Salida" xfId="11" builtinId="21" customBuiltin="1"/>
    <cellStyle name="Texto de advertencia" xfId="15" builtinId="11" customBuiltin="1"/>
    <cellStyle name="Texto explicativo" xfId="16" builtinId="53" customBuiltin="1"/>
    <cellStyle name="Título" xfId="2" builtinId="15" customBuiltin="1"/>
    <cellStyle name="Título 2" xfId="4" builtinId="17" customBuiltin="1"/>
    <cellStyle name="Título 3" xfId="5"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0/01/202001030880002709.pdf" TargetMode="External"/><Relationship Id="rId13" Type="http://schemas.openxmlformats.org/officeDocument/2006/relationships/hyperlink" Target="http://www.sanfrancisco.gob.mx/transparencia/archivos/2020/01/202001030880002714.pdf" TargetMode="External"/><Relationship Id="rId18" Type="http://schemas.openxmlformats.org/officeDocument/2006/relationships/hyperlink" Target="http://www.sanfrancisco.gob.mx/transparencia/archivos/2020/01/202001030880002720.pdf" TargetMode="External"/><Relationship Id="rId26" Type="http://schemas.openxmlformats.org/officeDocument/2006/relationships/hyperlink" Target="http://www.sanfrancisco.gob.mx/transparencia/archivos/2020/01/202001030880002728.pdf" TargetMode="External"/><Relationship Id="rId39" Type="http://schemas.openxmlformats.org/officeDocument/2006/relationships/hyperlink" Target="http://www.sanfrancisco.gob.mx/transparencia/archivos/2020/na" TargetMode="External"/><Relationship Id="rId3" Type="http://schemas.openxmlformats.org/officeDocument/2006/relationships/hyperlink" Target="http://www.sanfrancisco.gob.mx/transparencia/archivos/2020/01/202001030880002704.pdf" TargetMode="External"/><Relationship Id="rId21" Type="http://schemas.openxmlformats.org/officeDocument/2006/relationships/hyperlink" Target="http://www.sanfrancisco.gob.mx/transparencia/archivos/2020/01/202001030880002722.pdf" TargetMode="External"/><Relationship Id="rId34" Type="http://schemas.openxmlformats.org/officeDocument/2006/relationships/hyperlink" Target="http://www.sanfrancisco.gob.mx/transparencia/archivos/2020/01/202001030880002737.pdf" TargetMode="External"/><Relationship Id="rId42" Type="http://schemas.openxmlformats.org/officeDocument/2006/relationships/hyperlink" Target="http://www.sanfrancisco.gob.mx/transparencia/archivos/2020/na" TargetMode="External"/><Relationship Id="rId47" Type="http://schemas.openxmlformats.org/officeDocument/2006/relationships/hyperlink" Target="http://www.sanfrancisco.gob.mx/transparencia/archivos/2020/na" TargetMode="External"/><Relationship Id="rId7" Type="http://schemas.openxmlformats.org/officeDocument/2006/relationships/hyperlink" Target="http://www.sanfrancisco.gob.mx/transparencia/archivos/2020/01/202001030880002708.pdf" TargetMode="External"/><Relationship Id="rId12" Type="http://schemas.openxmlformats.org/officeDocument/2006/relationships/hyperlink" Target="http://www.sanfrancisco.gob.mx/transparencia/archivos/2020/01/202001030880002713.pdf" TargetMode="External"/><Relationship Id="rId17" Type="http://schemas.openxmlformats.org/officeDocument/2006/relationships/hyperlink" Target="http://www.sanfrancisco.gob.mx/transparencia/archivos/2020/01/202001030880002719.pdf" TargetMode="External"/><Relationship Id="rId25" Type="http://schemas.openxmlformats.org/officeDocument/2006/relationships/hyperlink" Target="http://www.sanfrancisco.gob.mx/transparencia/archivos/2020/01/202001030880002727.pdf" TargetMode="External"/><Relationship Id="rId33" Type="http://schemas.openxmlformats.org/officeDocument/2006/relationships/hyperlink" Target="http://www.sanfrancisco.gob.mx/transparencia/na" TargetMode="External"/><Relationship Id="rId38" Type="http://schemas.openxmlformats.org/officeDocument/2006/relationships/hyperlink" Target="http://www.sanfrancisco.gob.mx/transparencia/archivos/2020/01/202001030880002737.pdf" TargetMode="External"/><Relationship Id="rId46" Type="http://schemas.openxmlformats.org/officeDocument/2006/relationships/hyperlink" Target="http://www.sanfrancisco.gob.mx/transparencia/archivos/2020/na" TargetMode="External"/><Relationship Id="rId2" Type="http://schemas.openxmlformats.org/officeDocument/2006/relationships/hyperlink" Target="http://www.sanfrancisco.gob.mx/transparencia/archivos/2020/01/202001030880002702.pdf" TargetMode="External"/><Relationship Id="rId16" Type="http://schemas.openxmlformats.org/officeDocument/2006/relationships/hyperlink" Target="http://www.sanfrancisco.gob.mx/transparencia/archivos/2020/01/202001030880002718.pdf" TargetMode="External"/><Relationship Id="rId20" Type="http://schemas.openxmlformats.org/officeDocument/2006/relationships/hyperlink" Target="http://www.sanfrancisco.gob.mx/transparencia/archivos/2020/01/202001030880002721.pdf" TargetMode="External"/><Relationship Id="rId29" Type="http://schemas.openxmlformats.org/officeDocument/2006/relationships/hyperlink" Target="http://www.sanfrancisco.gob.mx/transparencia/archivos/2020/01/202001030880002731.pdf" TargetMode="External"/><Relationship Id="rId41" Type="http://schemas.openxmlformats.org/officeDocument/2006/relationships/hyperlink" Target="http://www.sanfrancisco.gob.mx/transparencia/archivos/2020/na" TargetMode="External"/><Relationship Id="rId1" Type="http://schemas.openxmlformats.org/officeDocument/2006/relationships/hyperlink" Target="http://www.sanfrancisco.gob.mx/transparencia/archivos/2020/01/202001030880002701.pdf" TargetMode="External"/><Relationship Id="rId6" Type="http://schemas.openxmlformats.org/officeDocument/2006/relationships/hyperlink" Target="http://www.sanfrancisco.gob.mx/transparencia/archivos/2020/01/202001030880002707.pdf" TargetMode="External"/><Relationship Id="rId11" Type="http://schemas.openxmlformats.org/officeDocument/2006/relationships/hyperlink" Target="http://www.sanfrancisco.gob.mx/transparencia/archivos/2020/01/202001030880002712.pdf" TargetMode="External"/><Relationship Id="rId24" Type="http://schemas.openxmlformats.org/officeDocument/2006/relationships/hyperlink" Target="http://www.sanfrancisco.gob.mx/transparencia/archivos/2020/01/202001030880002726.pdf" TargetMode="External"/><Relationship Id="rId32" Type="http://schemas.openxmlformats.org/officeDocument/2006/relationships/hyperlink" Target="http://www.sanfrancisco.gob.mx/transparencia/na" TargetMode="External"/><Relationship Id="rId37" Type="http://schemas.openxmlformats.org/officeDocument/2006/relationships/hyperlink" Target="http://www.sanfrancisco.gob.mx/transparencia/archivos/2020/01/202001030880002737.pdf" TargetMode="External"/><Relationship Id="rId40" Type="http://schemas.openxmlformats.org/officeDocument/2006/relationships/hyperlink" Target="http://www.sanfrancisco.gob.mx/transparencia/archivos/2020/na" TargetMode="External"/><Relationship Id="rId45" Type="http://schemas.openxmlformats.org/officeDocument/2006/relationships/hyperlink" Target="http://www.sanfrancisco.gob.mx/transparencia/archivos/2020/na" TargetMode="External"/><Relationship Id="rId5" Type="http://schemas.openxmlformats.org/officeDocument/2006/relationships/hyperlink" Target="http://www.sanfrancisco.gob.mx/transparencia/archivos/2020/01/202001030880002706.pdf" TargetMode="External"/><Relationship Id="rId15" Type="http://schemas.openxmlformats.org/officeDocument/2006/relationships/hyperlink" Target="http://www.sanfrancisco.gob.mx/transparencia/archivos/2020/01/202001030880002717.pdf" TargetMode="External"/><Relationship Id="rId23" Type="http://schemas.openxmlformats.org/officeDocument/2006/relationships/hyperlink" Target="http://www.sanfrancisco.gob.mx/transparencia/archivos/2020/01/202001030880002724.pdf" TargetMode="External"/><Relationship Id="rId28" Type="http://schemas.openxmlformats.org/officeDocument/2006/relationships/hyperlink" Target="http://www.sanfrancisco.gob.mx/transparencia/archivos/2020/01/202001030880002730.pdf" TargetMode="External"/><Relationship Id="rId36" Type="http://schemas.openxmlformats.org/officeDocument/2006/relationships/hyperlink" Target="http://www.sanfrancisco.gob.mx/transparencia/archivos/2020/na" TargetMode="External"/><Relationship Id="rId10" Type="http://schemas.openxmlformats.org/officeDocument/2006/relationships/hyperlink" Target="http://www.sanfrancisco.gob.mx/transparencia/archivos/2020/01/202001030880002711.pdf" TargetMode="External"/><Relationship Id="rId19" Type="http://schemas.openxmlformats.org/officeDocument/2006/relationships/hyperlink" Target="http://www.sanfrancisco.gob.mx/transparencia/archivos/2020/01/202001030880002725.pdf" TargetMode="External"/><Relationship Id="rId31" Type="http://schemas.openxmlformats.org/officeDocument/2006/relationships/hyperlink" Target="http://www.sanfrancisco.gob.mx/transparencia/na" TargetMode="External"/><Relationship Id="rId44" Type="http://schemas.openxmlformats.org/officeDocument/2006/relationships/hyperlink" Target="http://www.sanfrancisco.gob.mx/transparencia/archivos/2020/na" TargetMode="External"/><Relationship Id="rId4" Type="http://schemas.openxmlformats.org/officeDocument/2006/relationships/hyperlink" Target="http://www.sanfrancisco.gob.mx/transparencia/archivos/2020/01/202001030880002705.pdf" TargetMode="External"/><Relationship Id="rId9" Type="http://schemas.openxmlformats.org/officeDocument/2006/relationships/hyperlink" Target="http://www.sanfrancisco.gob.mx/transparencia/archivos/2020/01/202001030880002710.pdf" TargetMode="External"/><Relationship Id="rId14" Type="http://schemas.openxmlformats.org/officeDocument/2006/relationships/hyperlink" Target="http://www.sanfrancisco.gob.mx/transparencia/archivos/2020/01/202001030880002715.pdf" TargetMode="External"/><Relationship Id="rId22" Type="http://schemas.openxmlformats.org/officeDocument/2006/relationships/hyperlink" Target="http://www.sanfrancisco.gob.mx/transparencia/archivos/2020/01/202001030880002723.pdf" TargetMode="External"/><Relationship Id="rId27" Type="http://schemas.openxmlformats.org/officeDocument/2006/relationships/hyperlink" Target="http://www.sanfrancisco.gob.mx/transparencia/archivos/2020/01/202001030880002729.pdf" TargetMode="External"/><Relationship Id="rId30" Type="http://schemas.openxmlformats.org/officeDocument/2006/relationships/hyperlink" Target="http://www.sanfrancisco.gob.mx/transparencia/na" TargetMode="External"/><Relationship Id="rId35" Type="http://schemas.openxmlformats.org/officeDocument/2006/relationships/hyperlink" Target="http://www.sanfrancisco.gob.mx/transparencia/archivos/2020/01/202001030880002737.pdf" TargetMode="External"/><Relationship Id="rId43" Type="http://schemas.openxmlformats.org/officeDocument/2006/relationships/hyperlink" Target="http://www.sanfrancisco.gob.mx/transparencia/archivos/2020/na" TargetMode="External"/><Relationship Id="rId48"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hyperlink" Target="http://www.sanfrancisco.gob.mx/transparencia/archivos/na" TargetMode="External"/><Relationship Id="rId1" Type="http://schemas.openxmlformats.org/officeDocument/2006/relationships/hyperlink" Target="http://www.sanfrancisco.gob.mx/transparencia/archivos/na"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sanfrancisco.gob.mx/transparencia/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T36"/>
  <sheetViews>
    <sheetView tabSelected="1" topLeftCell="A2" zoomScale="85" zoomScaleNormal="85" workbookViewId="0">
      <selection activeCell="AQ8" sqref="AQ8"/>
    </sheetView>
  </sheetViews>
  <sheetFormatPr baseColWidth="10" defaultColWidth="9.140625" defaultRowHeight="15" x14ac:dyDescent="0.25"/>
  <cols>
    <col min="1" max="1" width="8" style="9" bestFit="1" customWidth="1"/>
    <col min="2" max="3" width="14.7109375" style="9" customWidth="1"/>
    <col min="4" max="4" width="28.7109375" style="9" bestFit="1" customWidth="1"/>
    <col min="5" max="5" width="16.28515625" style="9" bestFit="1" customWidth="1"/>
    <col min="6" max="6" width="22.28515625" style="9" customWidth="1"/>
    <col min="7" max="7" width="65.85546875" style="9" customWidth="1"/>
    <col min="8" max="8" width="47" style="9" customWidth="1"/>
    <col min="9" max="9" width="34.42578125" style="9" bestFit="1" customWidth="1"/>
    <col min="10" max="10" width="29.28515625" style="9" customWidth="1"/>
    <col min="11" max="11" width="22.5703125" style="9" bestFit="1" customWidth="1"/>
    <col min="12" max="12" width="26.28515625" style="9" bestFit="1" customWidth="1"/>
    <col min="13" max="13" width="28.140625" style="9" bestFit="1" customWidth="1"/>
    <col min="14" max="14" width="24.140625" style="9" bestFit="1" customWidth="1"/>
    <col min="15" max="15" width="24.42578125" style="9" customWidth="1"/>
    <col min="16" max="16" width="18.85546875" style="9" customWidth="1"/>
    <col min="17" max="17" width="19" style="9" customWidth="1"/>
    <col min="18" max="18" width="19.28515625" style="9" customWidth="1"/>
    <col min="19" max="19" width="12" style="9" customWidth="1"/>
    <col min="20" max="20" width="18.28515625" style="6" customWidth="1"/>
    <col min="21" max="21" width="20" style="6" customWidth="1"/>
    <col min="22" max="23" width="10.5703125" style="9" customWidth="1"/>
    <col min="24" max="24" width="7.42578125" style="9" customWidth="1"/>
    <col min="25" max="25" width="9.42578125" style="9" customWidth="1"/>
    <col min="26" max="26" width="13.5703125" style="9" customWidth="1"/>
    <col min="27" max="27" width="17.140625" style="9" customWidth="1"/>
    <col min="28" max="28" width="18.85546875" style="9" customWidth="1"/>
    <col min="29" max="30" width="17.140625" style="9" customWidth="1"/>
    <col min="31" max="31" width="40.85546875" style="11" customWidth="1"/>
    <col min="32" max="32" width="47.140625" style="11" bestFit="1" customWidth="1"/>
    <col min="33" max="33" width="16.85546875" style="9" customWidth="1"/>
    <col min="34" max="34" width="13.85546875" style="9" customWidth="1"/>
    <col min="35" max="35" width="24" style="9" customWidth="1"/>
    <col min="36" max="36" width="14" style="9" customWidth="1"/>
    <col min="37" max="37" width="23.28515625" style="9" customWidth="1"/>
    <col min="38" max="38" width="42.28515625" style="11" bestFit="1" customWidth="1"/>
    <col min="39" max="39" width="63.42578125" style="11" bestFit="1" customWidth="1"/>
    <col min="40" max="40" width="41.7109375" style="11" bestFit="1" customWidth="1"/>
    <col min="41" max="41" width="61.7109375" style="11" bestFit="1" customWidth="1"/>
    <col min="42" max="42" width="31" style="11" customWidth="1"/>
    <col min="43" max="43" width="34.140625" style="9" customWidth="1"/>
    <col min="44" max="44" width="17.5703125" style="9" bestFit="1" customWidth="1"/>
    <col min="45" max="45" width="20" style="9" bestFit="1" customWidth="1"/>
    <col min="46" max="46" width="8" style="9" bestFit="1" customWidth="1"/>
  </cols>
  <sheetData>
    <row r="1" spans="1:46" ht="15" hidden="1" customHeight="1" x14ac:dyDescent="0.25">
      <c r="A1" s="9">
        <v>47845</v>
      </c>
      <c r="AE1" s="9"/>
      <c r="AF1" s="9"/>
      <c r="AL1" s="9"/>
      <c r="AM1" s="9"/>
      <c r="AN1" s="9"/>
      <c r="AO1" s="9"/>
      <c r="AP1" s="9"/>
    </row>
    <row r="2" spans="1:46" ht="15" customHeight="1" x14ac:dyDescent="0.25">
      <c r="A2" s="8" t="s">
        <v>0</v>
      </c>
      <c r="D2" s="8" t="s">
        <v>1</v>
      </c>
      <c r="G2" s="8" t="s">
        <v>2</v>
      </c>
    </row>
    <row r="3" spans="1:46" x14ac:dyDescent="0.25">
      <c r="A3" s="10" t="s">
        <v>3</v>
      </c>
      <c r="D3" s="10" t="s">
        <v>4</v>
      </c>
      <c r="G3" s="10" t="s">
        <v>5</v>
      </c>
    </row>
    <row r="4" spans="1:46" ht="15" hidden="1" customHeight="1" x14ac:dyDescent="0.25">
      <c r="A4" s="9" t="s">
        <v>6</v>
      </c>
      <c r="B4" s="9" t="s">
        <v>7</v>
      </c>
      <c r="C4" s="9" t="s">
        <v>7</v>
      </c>
      <c r="D4" s="9" t="s">
        <v>8</v>
      </c>
      <c r="E4" s="9" t="s">
        <v>8</v>
      </c>
      <c r="F4" s="9" t="s">
        <v>6</v>
      </c>
      <c r="G4" s="9" t="s">
        <v>9</v>
      </c>
      <c r="H4" s="9" t="s">
        <v>10</v>
      </c>
      <c r="I4" s="9" t="s">
        <v>9</v>
      </c>
      <c r="J4" s="9" t="s">
        <v>11</v>
      </c>
      <c r="K4" s="9" t="s">
        <v>9</v>
      </c>
      <c r="L4" s="9" t="s">
        <v>9</v>
      </c>
      <c r="M4" s="9" t="s">
        <v>9</v>
      </c>
      <c r="N4" s="9" t="s">
        <v>9</v>
      </c>
      <c r="O4" s="9" t="s">
        <v>6</v>
      </c>
      <c r="P4" s="9" t="s">
        <v>9</v>
      </c>
      <c r="Q4" s="9" t="s">
        <v>9</v>
      </c>
      <c r="R4" s="9" t="s">
        <v>6</v>
      </c>
      <c r="S4" s="9" t="s">
        <v>7</v>
      </c>
      <c r="T4" s="6" t="s">
        <v>12</v>
      </c>
      <c r="U4" s="6" t="s">
        <v>12</v>
      </c>
      <c r="V4" s="9" t="s">
        <v>12</v>
      </c>
      <c r="W4" s="9" t="s">
        <v>12</v>
      </c>
      <c r="X4" s="9" t="s">
        <v>6</v>
      </c>
      <c r="Y4" s="9" t="s">
        <v>6</v>
      </c>
      <c r="Z4" s="9" t="s">
        <v>6</v>
      </c>
      <c r="AA4" s="9" t="s">
        <v>9</v>
      </c>
      <c r="AB4" s="9" t="s">
        <v>12</v>
      </c>
      <c r="AC4" s="9" t="s">
        <v>7</v>
      </c>
      <c r="AD4" s="9" t="s">
        <v>7</v>
      </c>
      <c r="AE4" s="9" t="s">
        <v>10</v>
      </c>
      <c r="AF4" s="9" t="s">
        <v>10</v>
      </c>
      <c r="AG4" s="9" t="s">
        <v>6</v>
      </c>
      <c r="AH4" s="9" t="s">
        <v>9</v>
      </c>
      <c r="AI4" s="9" t="s">
        <v>11</v>
      </c>
      <c r="AJ4" s="9" t="s">
        <v>8</v>
      </c>
      <c r="AK4" s="9" t="s">
        <v>11</v>
      </c>
      <c r="AL4" s="9" t="s">
        <v>9</v>
      </c>
      <c r="AM4" s="9" t="s">
        <v>10</v>
      </c>
      <c r="AN4" s="9" t="s">
        <v>10</v>
      </c>
      <c r="AO4" s="9" t="s">
        <v>10</v>
      </c>
      <c r="AP4" s="9" t="s">
        <v>10</v>
      </c>
      <c r="AQ4" s="9" t="s">
        <v>9</v>
      </c>
      <c r="AR4" s="9" t="s">
        <v>7</v>
      </c>
      <c r="AS4" s="9" t="s">
        <v>13</v>
      </c>
      <c r="AT4" s="9" t="s">
        <v>14</v>
      </c>
    </row>
    <row r="5" spans="1:46" ht="15" hidden="1" customHeight="1" x14ac:dyDescent="0.25">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6" t="s">
        <v>34</v>
      </c>
      <c r="U5" s="6" t="s">
        <v>35</v>
      </c>
      <c r="V5" s="9" t="s">
        <v>36</v>
      </c>
      <c r="W5" s="9" t="s">
        <v>37</v>
      </c>
      <c r="X5" s="9" t="s">
        <v>38</v>
      </c>
      <c r="Y5" s="9" t="s">
        <v>39</v>
      </c>
      <c r="Z5" s="9" t="s">
        <v>40</v>
      </c>
      <c r="AA5" s="9" t="s">
        <v>41</v>
      </c>
      <c r="AB5" s="9" t="s">
        <v>42</v>
      </c>
      <c r="AC5" s="9" t="s">
        <v>43</v>
      </c>
      <c r="AD5" s="9" t="s">
        <v>44</v>
      </c>
      <c r="AE5" s="9" t="s">
        <v>45</v>
      </c>
      <c r="AF5" s="9" t="s">
        <v>46</v>
      </c>
      <c r="AG5" s="9" t="s">
        <v>47</v>
      </c>
      <c r="AH5" s="9" t="s">
        <v>48</v>
      </c>
      <c r="AI5" s="9" t="s">
        <v>49</v>
      </c>
      <c r="AJ5" s="9" t="s">
        <v>50</v>
      </c>
      <c r="AK5" s="9" t="s">
        <v>51</v>
      </c>
      <c r="AL5" s="9" t="s">
        <v>52</v>
      </c>
      <c r="AM5" s="9" t="s">
        <v>53</v>
      </c>
      <c r="AN5" s="9" t="s">
        <v>54</v>
      </c>
      <c r="AO5" s="9" t="s">
        <v>55</v>
      </c>
      <c r="AP5" s="9" t="s">
        <v>56</v>
      </c>
      <c r="AQ5" s="9" t="s">
        <v>57</v>
      </c>
      <c r="AR5" s="9" t="s">
        <v>58</v>
      </c>
      <c r="AS5" s="9" t="s">
        <v>59</v>
      </c>
      <c r="AT5" s="9" t="s">
        <v>60</v>
      </c>
    </row>
    <row r="6" spans="1:46" ht="15" customHeight="1" x14ac:dyDescent="0.25">
      <c r="A6" s="8" t="s">
        <v>61</v>
      </c>
      <c r="T6" s="9"/>
      <c r="U6" s="9"/>
    </row>
    <row r="7" spans="1:46" ht="67.5" customHeight="1"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7" t="s">
        <v>81</v>
      </c>
      <c r="U7" s="7"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row>
    <row r="8" spans="1:46" s="14" customFormat="1" ht="77.25" customHeight="1" x14ac:dyDescent="0.25">
      <c r="A8" s="20">
        <v>2020</v>
      </c>
      <c r="B8" s="20" t="s">
        <v>302</v>
      </c>
      <c r="C8" s="20" t="s">
        <v>254</v>
      </c>
      <c r="D8" s="20" t="s">
        <v>108</v>
      </c>
      <c r="E8" s="20" t="s">
        <v>110</v>
      </c>
      <c r="F8" s="15" t="s">
        <v>149</v>
      </c>
      <c r="G8" s="21" t="s">
        <v>253</v>
      </c>
      <c r="H8" s="22" t="s">
        <v>296</v>
      </c>
      <c r="I8" s="13" t="s">
        <v>178</v>
      </c>
      <c r="J8" s="20">
        <v>1</v>
      </c>
      <c r="K8" s="13" t="s">
        <v>215</v>
      </c>
      <c r="L8" s="20" t="s">
        <v>216</v>
      </c>
      <c r="M8" s="20" t="s">
        <v>217</v>
      </c>
      <c r="N8" s="20" t="s">
        <v>252</v>
      </c>
      <c r="O8" s="20" t="s">
        <v>252</v>
      </c>
      <c r="P8" s="20" t="s">
        <v>252</v>
      </c>
      <c r="Q8" s="20" t="s">
        <v>263</v>
      </c>
      <c r="R8" s="15" t="s">
        <v>149</v>
      </c>
      <c r="S8" s="16">
        <v>43854</v>
      </c>
      <c r="T8" s="23">
        <f>U8/1.16</f>
        <v>507813.37068965519</v>
      </c>
      <c r="U8" s="17">
        <v>589063.51</v>
      </c>
      <c r="V8" s="20">
        <v>0</v>
      </c>
      <c r="W8" s="20">
        <v>0</v>
      </c>
      <c r="X8" s="20" t="s">
        <v>264</v>
      </c>
      <c r="Y8" s="20" t="s">
        <v>252</v>
      </c>
      <c r="Z8" s="20" t="s">
        <v>265</v>
      </c>
      <c r="AA8" s="13" t="s">
        <v>178</v>
      </c>
      <c r="AB8" s="24">
        <f>58906.35+176719.05</f>
        <v>235625.4</v>
      </c>
      <c r="AC8" s="16">
        <v>43857</v>
      </c>
      <c r="AD8" s="16">
        <v>43946</v>
      </c>
      <c r="AE8" s="25" t="s">
        <v>267</v>
      </c>
      <c r="AF8" s="25" t="s">
        <v>296</v>
      </c>
      <c r="AG8" s="20" t="s">
        <v>297</v>
      </c>
      <c r="AH8" s="20">
        <v>2510220</v>
      </c>
      <c r="AI8" s="20">
        <f>Tabla_416647!A4</f>
        <v>1</v>
      </c>
      <c r="AJ8" s="20" t="s">
        <v>116</v>
      </c>
      <c r="AK8" s="20">
        <v>1</v>
      </c>
      <c r="AL8" s="26" t="s">
        <v>301</v>
      </c>
      <c r="AM8" s="25" t="s">
        <v>303</v>
      </c>
      <c r="AN8" s="25" t="s">
        <v>303</v>
      </c>
      <c r="AO8" s="25" t="s">
        <v>318</v>
      </c>
      <c r="AP8" s="25" t="s">
        <v>318</v>
      </c>
      <c r="AQ8" s="20" t="s">
        <v>298</v>
      </c>
      <c r="AR8" s="20" t="s">
        <v>299</v>
      </c>
      <c r="AS8" s="20" t="s">
        <v>300</v>
      </c>
      <c r="AT8" s="20" t="s">
        <v>252</v>
      </c>
    </row>
    <row r="9" spans="1:46" s="14" customFormat="1" ht="77.25" customHeight="1" x14ac:dyDescent="0.25">
      <c r="A9" s="20">
        <v>2020</v>
      </c>
      <c r="B9" s="20" t="s">
        <v>302</v>
      </c>
      <c r="C9" s="20" t="s">
        <v>254</v>
      </c>
      <c r="D9" s="20" t="s">
        <v>108</v>
      </c>
      <c r="E9" s="20" t="s">
        <v>110</v>
      </c>
      <c r="F9" s="15" t="s">
        <v>150</v>
      </c>
      <c r="G9" s="21" t="s">
        <v>253</v>
      </c>
      <c r="H9" s="22" t="s">
        <v>296</v>
      </c>
      <c r="I9" s="13" t="s">
        <v>179</v>
      </c>
      <c r="J9" s="20">
        <v>1</v>
      </c>
      <c r="K9" s="20" t="s">
        <v>252</v>
      </c>
      <c r="L9" s="20" t="s">
        <v>252</v>
      </c>
      <c r="M9" s="20" t="s">
        <v>252</v>
      </c>
      <c r="N9" s="13" t="s">
        <v>207</v>
      </c>
      <c r="O9" s="27" t="s">
        <v>255</v>
      </c>
      <c r="P9" s="20" t="s">
        <v>252</v>
      </c>
      <c r="Q9" s="20" t="s">
        <v>263</v>
      </c>
      <c r="R9" s="15" t="s">
        <v>150</v>
      </c>
      <c r="S9" s="16">
        <v>43854</v>
      </c>
      <c r="T9" s="23">
        <f t="shared" ref="T9:T36" si="0">U9/1.16</f>
        <v>497866.63793103455</v>
      </c>
      <c r="U9" s="17">
        <v>577525.30000000005</v>
      </c>
      <c r="V9" s="20">
        <v>0</v>
      </c>
      <c r="W9" s="20">
        <v>0</v>
      </c>
      <c r="X9" s="20" t="s">
        <v>264</v>
      </c>
      <c r="Y9" s="20" t="s">
        <v>252</v>
      </c>
      <c r="Z9" s="20" t="s">
        <v>265</v>
      </c>
      <c r="AA9" s="13" t="s">
        <v>179</v>
      </c>
      <c r="AB9" s="20">
        <f>173257.59+57752.53</f>
        <v>231010.12</v>
      </c>
      <c r="AC9" s="16">
        <v>43857</v>
      </c>
      <c r="AD9" s="16">
        <v>43917</v>
      </c>
      <c r="AE9" s="25" t="s">
        <v>268</v>
      </c>
      <c r="AF9" s="25" t="s">
        <v>296</v>
      </c>
      <c r="AG9" s="20" t="s">
        <v>297</v>
      </c>
      <c r="AH9" s="20">
        <v>2510220</v>
      </c>
      <c r="AI9" s="20">
        <f>Tabla_416647!A5</f>
        <v>2</v>
      </c>
      <c r="AJ9" s="20" t="s">
        <v>116</v>
      </c>
      <c r="AK9" s="20">
        <v>1</v>
      </c>
      <c r="AL9" s="26" t="s">
        <v>301</v>
      </c>
      <c r="AM9" s="25" t="s">
        <v>303</v>
      </c>
      <c r="AN9" s="25" t="s">
        <v>303</v>
      </c>
      <c r="AO9" s="25" t="s">
        <v>318</v>
      </c>
      <c r="AP9" s="25" t="s">
        <v>318</v>
      </c>
      <c r="AQ9" s="20" t="s">
        <v>298</v>
      </c>
      <c r="AR9" s="20" t="s">
        <v>299</v>
      </c>
      <c r="AS9" s="20" t="s">
        <v>300</v>
      </c>
      <c r="AT9" s="20" t="s">
        <v>252</v>
      </c>
    </row>
    <row r="10" spans="1:46" s="14" customFormat="1" ht="77.25" customHeight="1" x14ac:dyDescent="0.25">
      <c r="A10" s="20">
        <v>2020</v>
      </c>
      <c r="B10" s="20" t="s">
        <v>302</v>
      </c>
      <c r="C10" s="20" t="s">
        <v>254</v>
      </c>
      <c r="D10" s="20" t="s">
        <v>108</v>
      </c>
      <c r="E10" s="20" t="s">
        <v>110</v>
      </c>
      <c r="F10" s="15" t="s">
        <v>151</v>
      </c>
      <c r="G10" s="21" t="s">
        <v>253</v>
      </c>
      <c r="H10" s="22" t="s">
        <v>296</v>
      </c>
      <c r="I10" s="13" t="s">
        <v>180</v>
      </c>
      <c r="J10" s="20">
        <v>1</v>
      </c>
      <c r="K10" s="20" t="s">
        <v>252</v>
      </c>
      <c r="L10" s="20" t="s">
        <v>252</v>
      </c>
      <c r="M10" s="20" t="s">
        <v>252</v>
      </c>
      <c r="N10" s="13" t="s">
        <v>208</v>
      </c>
      <c r="O10" s="27" t="s">
        <v>256</v>
      </c>
      <c r="P10" s="20" t="s">
        <v>252</v>
      </c>
      <c r="Q10" s="20" t="s">
        <v>263</v>
      </c>
      <c r="R10" s="15" t="s">
        <v>151</v>
      </c>
      <c r="S10" s="16">
        <v>43889</v>
      </c>
      <c r="T10" s="23">
        <f t="shared" si="0"/>
        <v>1430135.7586206896</v>
      </c>
      <c r="U10" s="17">
        <v>1658957.48</v>
      </c>
      <c r="V10" s="20">
        <v>0</v>
      </c>
      <c r="W10" s="20">
        <v>0</v>
      </c>
      <c r="X10" s="20" t="s">
        <v>264</v>
      </c>
      <c r="Y10" s="20" t="s">
        <v>252</v>
      </c>
      <c r="Z10" s="20" t="s">
        <v>265</v>
      </c>
      <c r="AA10" s="13" t="s">
        <v>180</v>
      </c>
      <c r="AB10" s="20">
        <f>165895.75+497687.24</f>
        <v>663582.99</v>
      </c>
      <c r="AC10" s="16">
        <v>43892</v>
      </c>
      <c r="AD10" s="16" t="s">
        <v>266</v>
      </c>
      <c r="AE10" s="25" t="s">
        <v>269</v>
      </c>
      <c r="AF10" s="25" t="s">
        <v>296</v>
      </c>
      <c r="AG10" s="20" t="s">
        <v>297</v>
      </c>
      <c r="AH10" s="20">
        <v>2510220</v>
      </c>
      <c r="AI10" s="20">
        <f>Tabla_416647!A6</f>
        <v>3</v>
      </c>
      <c r="AJ10" s="20" t="s">
        <v>116</v>
      </c>
      <c r="AK10" s="20">
        <v>1</v>
      </c>
      <c r="AL10" s="26" t="s">
        <v>301</v>
      </c>
      <c r="AM10" s="25" t="s">
        <v>303</v>
      </c>
      <c r="AN10" s="25" t="s">
        <v>303</v>
      </c>
      <c r="AO10" s="25" t="s">
        <v>318</v>
      </c>
      <c r="AP10" s="25" t="s">
        <v>318</v>
      </c>
      <c r="AQ10" s="20" t="s">
        <v>298</v>
      </c>
      <c r="AR10" s="20" t="s">
        <v>299</v>
      </c>
      <c r="AS10" s="20" t="s">
        <v>300</v>
      </c>
      <c r="AT10" s="20" t="s">
        <v>252</v>
      </c>
    </row>
    <row r="11" spans="1:46" s="14" customFormat="1" ht="77.25" customHeight="1" x14ac:dyDescent="0.25">
      <c r="A11" s="20">
        <v>2020</v>
      </c>
      <c r="B11" s="20" t="s">
        <v>302</v>
      </c>
      <c r="C11" s="20" t="s">
        <v>254</v>
      </c>
      <c r="D11" s="20" t="s">
        <v>108</v>
      </c>
      <c r="E11" s="20" t="s">
        <v>110</v>
      </c>
      <c r="F11" s="15" t="s">
        <v>152</v>
      </c>
      <c r="G11" s="21" t="s">
        <v>253</v>
      </c>
      <c r="H11" s="22" t="s">
        <v>296</v>
      </c>
      <c r="I11" s="13" t="s">
        <v>181</v>
      </c>
      <c r="J11" s="20">
        <v>1</v>
      </c>
      <c r="K11" s="13" t="s">
        <v>218</v>
      </c>
      <c r="L11" s="20" t="s">
        <v>219</v>
      </c>
      <c r="M11" s="20" t="s">
        <v>220</v>
      </c>
      <c r="N11" s="20" t="s">
        <v>252</v>
      </c>
      <c r="O11" s="20" t="s">
        <v>252</v>
      </c>
      <c r="P11" s="20" t="s">
        <v>252</v>
      </c>
      <c r="Q11" s="20" t="s">
        <v>263</v>
      </c>
      <c r="R11" s="15" t="s">
        <v>152</v>
      </c>
      <c r="S11" s="16">
        <v>43889</v>
      </c>
      <c r="T11" s="23">
        <f t="shared" si="0"/>
        <v>1403129.8275862071</v>
      </c>
      <c r="U11" s="17">
        <v>1627630.6</v>
      </c>
      <c r="V11" s="20">
        <v>0</v>
      </c>
      <c r="W11" s="20">
        <v>0</v>
      </c>
      <c r="X11" s="20" t="s">
        <v>264</v>
      </c>
      <c r="Y11" s="20" t="s">
        <v>252</v>
      </c>
      <c r="Z11" s="20" t="s">
        <v>265</v>
      </c>
      <c r="AA11" s="13" t="s">
        <v>181</v>
      </c>
      <c r="AB11" s="20">
        <f>162763.06+488289.18</f>
        <v>651052.24</v>
      </c>
      <c r="AC11" s="16">
        <v>43892</v>
      </c>
      <c r="AD11" s="16" t="s">
        <v>266</v>
      </c>
      <c r="AE11" s="25" t="s">
        <v>270</v>
      </c>
      <c r="AF11" s="25" t="s">
        <v>296</v>
      </c>
      <c r="AG11" s="20" t="s">
        <v>297</v>
      </c>
      <c r="AH11" s="20">
        <v>2510220</v>
      </c>
      <c r="AI11" s="20">
        <f>Tabla_416647!A7</f>
        <v>4</v>
      </c>
      <c r="AJ11" s="20" t="s">
        <v>116</v>
      </c>
      <c r="AK11" s="20">
        <v>1</v>
      </c>
      <c r="AL11" s="26" t="s">
        <v>301</v>
      </c>
      <c r="AM11" s="25" t="s">
        <v>303</v>
      </c>
      <c r="AN11" s="25" t="s">
        <v>303</v>
      </c>
      <c r="AO11" s="25" t="s">
        <v>318</v>
      </c>
      <c r="AP11" s="25" t="s">
        <v>318</v>
      </c>
      <c r="AQ11" s="20" t="s">
        <v>298</v>
      </c>
      <c r="AR11" s="20" t="s">
        <v>299</v>
      </c>
      <c r="AS11" s="20" t="s">
        <v>300</v>
      </c>
      <c r="AT11" s="20" t="s">
        <v>252</v>
      </c>
    </row>
    <row r="12" spans="1:46" s="14" customFormat="1" ht="77.25" customHeight="1" x14ac:dyDescent="0.25">
      <c r="A12" s="20">
        <v>2020</v>
      </c>
      <c r="B12" s="20" t="s">
        <v>302</v>
      </c>
      <c r="C12" s="20" t="s">
        <v>254</v>
      </c>
      <c r="D12" s="20" t="s">
        <v>108</v>
      </c>
      <c r="E12" s="20" t="s">
        <v>110</v>
      </c>
      <c r="F12" s="15" t="s">
        <v>153</v>
      </c>
      <c r="G12" s="21" t="s">
        <v>253</v>
      </c>
      <c r="H12" s="22" t="s">
        <v>296</v>
      </c>
      <c r="I12" s="13" t="s">
        <v>182</v>
      </c>
      <c r="J12" s="20">
        <v>1</v>
      </c>
      <c r="K12" s="13" t="s">
        <v>221</v>
      </c>
      <c r="L12" s="20" t="s">
        <v>222</v>
      </c>
      <c r="M12" s="20" t="s">
        <v>223</v>
      </c>
      <c r="N12" s="20" t="s">
        <v>252</v>
      </c>
      <c r="O12" s="20" t="s">
        <v>252</v>
      </c>
      <c r="P12" s="20" t="s">
        <v>252</v>
      </c>
      <c r="Q12" s="20" t="s">
        <v>263</v>
      </c>
      <c r="R12" s="15" t="s">
        <v>153</v>
      </c>
      <c r="S12" s="16">
        <v>43889</v>
      </c>
      <c r="T12" s="23">
        <f t="shared" si="0"/>
        <v>1788289.681034483</v>
      </c>
      <c r="U12" s="17">
        <v>2074416.03</v>
      </c>
      <c r="V12" s="20">
        <v>0</v>
      </c>
      <c r="W12" s="20">
        <v>0</v>
      </c>
      <c r="X12" s="20" t="s">
        <v>264</v>
      </c>
      <c r="Y12" s="20" t="s">
        <v>252</v>
      </c>
      <c r="Z12" s="20" t="s">
        <v>265</v>
      </c>
      <c r="AA12" s="13" t="s">
        <v>182</v>
      </c>
      <c r="AB12" s="20">
        <f>207441.6+622324.8</f>
        <v>829766.4</v>
      </c>
      <c r="AC12" s="16">
        <v>43892</v>
      </c>
      <c r="AD12" s="16" t="s">
        <v>266</v>
      </c>
      <c r="AE12" s="25" t="s">
        <v>271</v>
      </c>
      <c r="AF12" s="25" t="s">
        <v>296</v>
      </c>
      <c r="AG12" s="20" t="s">
        <v>297</v>
      </c>
      <c r="AH12" s="20">
        <v>2510220</v>
      </c>
      <c r="AI12" s="20">
        <f>Tabla_416647!A8</f>
        <v>5</v>
      </c>
      <c r="AJ12" s="20" t="s">
        <v>116</v>
      </c>
      <c r="AK12" s="20">
        <v>1</v>
      </c>
      <c r="AL12" s="26" t="s">
        <v>301</v>
      </c>
      <c r="AM12" s="25" t="s">
        <v>303</v>
      </c>
      <c r="AN12" s="25" t="s">
        <v>303</v>
      </c>
      <c r="AO12" s="25" t="s">
        <v>318</v>
      </c>
      <c r="AP12" s="25" t="s">
        <v>318</v>
      </c>
      <c r="AQ12" s="20" t="s">
        <v>298</v>
      </c>
      <c r="AR12" s="20" t="s">
        <v>299</v>
      </c>
      <c r="AS12" s="20" t="s">
        <v>300</v>
      </c>
      <c r="AT12" s="20" t="s">
        <v>252</v>
      </c>
    </row>
    <row r="13" spans="1:46" s="14" customFormat="1" ht="77.25" customHeight="1" x14ac:dyDescent="0.25">
      <c r="A13" s="20">
        <v>2020</v>
      </c>
      <c r="B13" s="20" t="s">
        <v>302</v>
      </c>
      <c r="C13" s="20" t="s">
        <v>254</v>
      </c>
      <c r="D13" s="20" t="s">
        <v>108</v>
      </c>
      <c r="E13" s="20" t="s">
        <v>110</v>
      </c>
      <c r="F13" s="15" t="s">
        <v>154</v>
      </c>
      <c r="G13" s="21" t="s">
        <v>253</v>
      </c>
      <c r="H13" s="22" t="s">
        <v>296</v>
      </c>
      <c r="I13" s="13" t="s">
        <v>183</v>
      </c>
      <c r="J13" s="20">
        <v>1</v>
      </c>
      <c r="K13" s="20" t="s">
        <v>252</v>
      </c>
      <c r="L13" s="20" t="s">
        <v>252</v>
      </c>
      <c r="M13" s="20" t="s">
        <v>252</v>
      </c>
      <c r="N13" s="13" t="s">
        <v>209</v>
      </c>
      <c r="O13" s="27" t="s">
        <v>257</v>
      </c>
      <c r="P13" s="20" t="s">
        <v>252</v>
      </c>
      <c r="Q13" s="20" t="s">
        <v>263</v>
      </c>
      <c r="R13" s="15" t="s">
        <v>154</v>
      </c>
      <c r="S13" s="16">
        <v>43889</v>
      </c>
      <c r="T13" s="23">
        <f t="shared" si="0"/>
        <v>2324355.1293103453</v>
      </c>
      <c r="U13" s="17">
        <v>2696251.95</v>
      </c>
      <c r="V13" s="20">
        <v>0</v>
      </c>
      <c r="W13" s="20">
        <v>0</v>
      </c>
      <c r="X13" s="20" t="s">
        <v>264</v>
      </c>
      <c r="Y13" s="20" t="s">
        <v>252</v>
      </c>
      <c r="Z13" s="20" t="s">
        <v>265</v>
      </c>
      <c r="AA13" s="13" t="s">
        <v>183</v>
      </c>
      <c r="AB13" s="20">
        <v>0</v>
      </c>
      <c r="AC13" s="16">
        <v>43892</v>
      </c>
      <c r="AD13" s="16">
        <v>43955</v>
      </c>
      <c r="AE13" s="25" t="s">
        <v>273</v>
      </c>
      <c r="AF13" s="25" t="s">
        <v>296</v>
      </c>
      <c r="AG13" s="20" t="s">
        <v>297</v>
      </c>
      <c r="AH13" s="20">
        <v>2510220</v>
      </c>
      <c r="AI13" s="20">
        <f>Tabla_416647!A9</f>
        <v>6</v>
      </c>
      <c r="AJ13" s="20" t="s">
        <v>116</v>
      </c>
      <c r="AK13" s="20">
        <v>1</v>
      </c>
      <c r="AL13" s="26" t="s">
        <v>301</v>
      </c>
      <c r="AM13" s="25" t="s">
        <v>303</v>
      </c>
      <c r="AN13" s="25" t="s">
        <v>303</v>
      </c>
      <c r="AO13" s="25" t="s">
        <v>318</v>
      </c>
      <c r="AP13" s="25" t="s">
        <v>318</v>
      </c>
      <c r="AQ13" s="20" t="s">
        <v>298</v>
      </c>
      <c r="AR13" s="20" t="s">
        <v>299</v>
      </c>
      <c r="AS13" s="20" t="s">
        <v>300</v>
      </c>
      <c r="AT13" s="20" t="s">
        <v>252</v>
      </c>
    </row>
    <row r="14" spans="1:46" s="14" customFormat="1" ht="77.25" customHeight="1" x14ac:dyDescent="0.25">
      <c r="A14" s="20">
        <v>2020</v>
      </c>
      <c r="B14" s="20" t="s">
        <v>302</v>
      </c>
      <c r="C14" s="20" t="s">
        <v>254</v>
      </c>
      <c r="D14" s="20" t="s">
        <v>108</v>
      </c>
      <c r="E14" s="20" t="s">
        <v>110</v>
      </c>
      <c r="F14" s="15" t="s">
        <v>155</v>
      </c>
      <c r="G14" s="21" t="s">
        <v>253</v>
      </c>
      <c r="H14" s="22" t="s">
        <v>296</v>
      </c>
      <c r="I14" s="13" t="s">
        <v>184</v>
      </c>
      <c r="J14" s="20">
        <v>1</v>
      </c>
      <c r="K14" s="20" t="s">
        <v>252</v>
      </c>
      <c r="L14" s="20" t="s">
        <v>252</v>
      </c>
      <c r="M14" s="20" t="s">
        <v>252</v>
      </c>
      <c r="N14" s="13" t="s">
        <v>210</v>
      </c>
      <c r="O14" s="27" t="s">
        <v>259</v>
      </c>
      <c r="P14" s="20" t="s">
        <v>252</v>
      </c>
      <c r="Q14" s="20" t="s">
        <v>263</v>
      </c>
      <c r="R14" s="15" t="s">
        <v>155</v>
      </c>
      <c r="S14" s="16">
        <v>43889</v>
      </c>
      <c r="T14" s="23">
        <f t="shared" si="0"/>
        <v>768815.50862068974</v>
      </c>
      <c r="U14" s="17">
        <v>891825.99</v>
      </c>
      <c r="V14" s="20">
        <v>0</v>
      </c>
      <c r="W14" s="20">
        <v>0</v>
      </c>
      <c r="X14" s="20" t="s">
        <v>264</v>
      </c>
      <c r="Y14" s="20" t="s">
        <v>252</v>
      </c>
      <c r="Z14" s="20" t="s">
        <v>265</v>
      </c>
      <c r="AA14" s="13" t="s">
        <v>184</v>
      </c>
      <c r="AB14" s="20">
        <f>89182.59+267547.79</f>
        <v>356730.38</v>
      </c>
      <c r="AC14" s="16">
        <v>43892</v>
      </c>
      <c r="AD14" s="16" t="s">
        <v>266</v>
      </c>
      <c r="AE14" s="25" t="s">
        <v>272</v>
      </c>
      <c r="AF14" s="25" t="s">
        <v>296</v>
      </c>
      <c r="AG14" s="20" t="s">
        <v>297</v>
      </c>
      <c r="AH14" s="20">
        <v>2510220</v>
      </c>
      <c r="AI14" s="20">
        <f>Tabla_416647!A10</f>
        <v>7</v>
      </c>
      <c r="AJ14" s="20" t="s">
        <v>116</v>
      </c>
      <c r="AK14" s="20">
        <v>1</v>
      </c>
      <c r="AL14" s="26" t="s">
        <v>301</v>
      </c>
      <c r="AM14" s="25" t="s">
        <v>303</v>
      </c>
      <c r="AN14" s="25" t="s">
        <v>303</v>
      </c>
      <c r="AO14" s="25" t="s">
        <v>318</v>
      </c>
      <c r="AP14" s="25" t="s">
        <v>318</v>
      </c>
      <c r="AQ14" s="20" t="s">
        <v>298</v>
      </c>
      <c r="AR14" s="20" t="s">
        <v>299</v>
      </c>
      <c r="AS14" s="20" t="s">
        <v>300</v>
      </c>
      <c r="AT14" s="20" t="s">
        <v>252</v>
      </c>
    </row>
    <row r="15" spans="1:46" s="14" customFormat="1" ht="77.25" customHeight="1" x14ac:dyDescent="0.25">
      <c r="A15" s="20">
        <v>2020</v>
      </c>
      <c r="B15" s="20" t="s">
        <v>302</v>
      </c>
      <c r="C15" s="20" t="s">
        <v>254</v>
      </c>
      <c r="D15" s="20" t="s">
        <v>108</v>
      </c>
      <c r="E15" s="20" t="s">
        <v>110</v>
      </c>
      <c r="F15" s="15" t="s">
        <v>156</v>
      </c>
      <c r="G15" s="21" t="s">
        <v>253</v>
      </c>
      <c r="H15" s="22" t="s">
        <v>296</v>
      </c>
      <c r="I15" s="13" t="s">
        <v>185</v>
      </c>
      <c r="J15" s="20">
        <v>1</v>
      </c>
      <c r="K15" s="13" t="s">
        <v>224</v>
      </c>
      <c r="L15" s="20" t="s">
        <v>225</v>
      </c>
      <c r="M15" s="20" t="s">
        <v>226</v>
      </c>
      <c r="N15" s="13" t="s">
        <v>252</v>
      </c>
      <c r="O15" s="27" t="s">
        <v>252</v>
      </c>
      <c r="P15" s="20" t="s">
        <v>252</v>
      </c>
      <c r="Q15" s="20" t="s">
        <v>263</v>
      </c>
      <c r="R15" s="15" t="s">
        <v>156</v>
      </c>
      <c r="S15" s="16">
        <v>43889</v>
      </c>
      <c r="T15" s="23">
        <f t="shared" si="0"/>
        <v>949154.68965517241</v>
      </c>
      <c r="U15" s="17">
        <v>1101019.44</v>
      </c>
      <c r="V15" s="20">
        <v>0</v>
      </c>
      <c r="W15" s="20">
        <v>0</v>
      </c>
      <c r="X15" s="20" t="s">
        <v>264</v>
      </c>
      <c r="Y15" s="20" t="s">
        <v>252</v>
      </c>
      <c r="Z15" s="20" t="s">
        <v>265</v>
      </c>
      <c r="AA15" s="13" t="s">
        <v>185</v>
      </c>
      <c r="AB15" s="20">
        <v>0</v>
      </c>
      <c r="AC15" s="16">
        <v>43892</v>
      </c>
      <c r="AD15" s="16" t="s">
        <v>266</v>
      </c>
      <c r="AE15" s="25" t="s">
        <v>274</v>
      </c>
      <c r="AF15" s="25" t="s">
        <v>296</v>
      </c>
      <c r="AG15" s="20" t="s">
        <v>297</v>
      </c>
      <c r="AH15" s="20">
        <v>2510220</v>
      </c>
      <c r="AI15" s="20">
        <f>Tabla_416647!A11</f>
        <v>8</v>
      </c>
      <c r="AJ15" s="20" t="s">
        <v>116</v>
      </c>
      <c r="AK15" s="20">
        <v>1</v>
      </c>
      <c r="AL15" s="26" t="s">
        <v>301</v>
      </c>
      <c r="AM15" s="25" t="s">
        <v>303</v>
      </c>
      <c r="AN15" s="25" t="s">
        <v>303</v>
      </c>
      <c r="AO15" s="25" t="s">
        <v>318</v>
      </c>
      <c r="AP15" s="25" t="s">
        <v>318</v>
      </c>
      <c r="AQ15" s="20" t="s">
        <v>298</v>
      </c>
      <c r="AR15" s="20" t="s">
        <v>299</v>
      </c>
      <c r="AS15" s="20" t="s">
        <v>300</v>
      </c>
      <c r="AT15" s="20" t="s">
        <v>252</v>
      </c>
    </row>
    <row r="16" spans="1:46" s="14" customFormat="1" ht="77.25" customHeight="1" x14ac:dyDescent="0.25">
      <c r="A16" s="20">
        <v>2020</v>
      </c>
      <c r="B16" s="20" t="s">
        <v>302</v>
      </c>
      <c r="C16" s="20" t="s">
        <v>254</v>
      </c>
      <c r="D16" s="20" t="s">
        <v>108</v>
      </c>
      <c r="E16" s="20" t="s">
        <v>110</v>
      </c>
      <c r="F16" s="15" t="s">
        <v>157</v>
      </c>
      <c r="G16" s="21" t="s">
        <v>253</v>
      </c>
      <c r="H16" s="22" t="s">
        <v>296</v>
      </c>
      <c r="I16" s="13" t="s">
        <v>186</v>
      </c>
      <c r="J16" s="20">
        <v>1</v>
      </c>
      <c r="K16" s="20" t="s">
        <v>252</v>
      </c>
      <c r="L16" s="20" t="s">
        <v>252</v>
      </c>
      <c r="M16" s="20" t="s">
        <v>252</v>
      </c>
      <c r="N16" s="13" t="s">
        <v>211</v>
      </c>
      <c r="O16" s="27" t="s">
        <v>258</v>
      </c>
      <c r="P16" s="20" t="s">
        <v>252</v>
      </c>
      <c r="Q16" s="20" t="s">
        <v>263</v>
      </c>
      <c r="R16" s="15" t="s">
        <v>157</v>
      </c>
      <c r="S16" s="16">
        <v>43892</v>
      </c>
      <c r="T16" s="23">
        <f t="shared" si="0"/>
        <v>1810597.9913793104</v>
      </c>
      <c r="U16" s="17">
        <v>2100293.67</v>
      </c>
      <c r="V16" s="20">
        <v>0</v>
      </c>
      <c r="W16" s="20">
        <v>0</v>
      </c>
      <c r="X16" s="20" t="s">
        <v>264</v>
      </c>
      <c r="Y16" s="20" t="s">
        <v>252</v>
      </c>
      <c r="Z16" s="20" t="s">
        <v>265</v>
      </c>
      <c r="AA16" s="13" t="s">
        <v>186</v>
      </c>
      <c r="AB16" s="20">
        <f>210029.37+630088.1</f>
        <v>840117.47</v>
      </c>
      <c r="AC16" s="16">
        <v>43892</v>
      </c>
      <c r="AD16" s="16" t="s">
        <v>266</v>
      </c>
      <c r="AE16" s="25" t="s">
        <v>275</v>
      </c>
      <c r="AF16" s="25" t="s">
        <v>296</v>
      </c>
      <c r="AG16" s="20" t="s">
        <v>297</v>
      </c>
      <c r="AH16" s="20">
        <v>2510220</v>
      </c>
      <c r="AI16" s="20">
        <f>Tabla_416647!A12</f>
        <v>9</v>
      </c>
      <c r="AJ16" s="20" t="s">
        <v>116</v>
      </c>
      <c r="AK16" s="20">
        <v>1</v>
      </c>
      <c r="AL16" s="26" t="s">
        <v>301</v>
      </c>
      <c r="AM16" s="25" t="s">
        <v>303</v>
      </c>
      <c r="AN16" s="25" t="s">
        <v>303</v>
      </c>
      <c r="AO16" s="25" t="s">
        <v>318</v>
      </c>
      <c r="AP16" s="25" t="s">
        <v>318</v>
      </c>
      <c r="AQ16" s="20" t="s">
        <v>298</v>
      </c>
      <c r="AR16" s="20" t="s">
        <v>299</v>
      </c>
      <c r="AS16" s="20" t="s">
        <v>300</v>
      </c>
      <c r="AT16" s="20" t="s">
        <v>252</v>
      </c>
    </row>
    <row r="17" spans="1:46" s="14" customFormat="1" ht="77.25" customHeight="1" x14ac:dyDescent="0.25">
      <c r="A17" s="20">
        <v>2020</v>
      </c>
      <c r="B17" s="20" t="s">
        <v>302</v>
      </c>
      <c r="C17" s="20" t="s">
        <v>254</v>
      </c>
      <c r="D17" s="20" t="s">
        <v>108</v>
      </c>
      <c r="E17" s="20" t="s">
        <v>110</v>
      </c>
      <c r="F17" s="15" t="s">
        <v>158</v>
      </c>
      <c r="G17" s="21" t="s">
        <v>253</v>
      </c>
      <c r="H17" s="22" t="s">
        <v>296</v>
      </c>
      <c r="I17" s="13" t="s">
        <v>187</v>
      </c>
      <c r="J17" s="20">
        <v>1</v>
      </c>
      <c r="K17" s="20" t="s">
        <v>252</v>
      </c>
      <c r="L17" s="20" t="s">
        <v>252</v>
      </c>
      <c r="M17" s="20" t="s">
        <v>252</v>
      </c>
      <c r="N17" s="13" t="s">
        <v>212</v>
      </c>
      <c r="O17" s="27" t="s">
        <v>260</v>
      </c>
      <c r="P17" s="20" t="s">
        <v>252</v>
      </c>
      <c r="Q17" s="20" t="s">
        <v>263</v>
      </c>
      <c r="R17" s="15" t="s">
        <v>158</v>
      </c>
      <c r="S17" s="16">
        <v>43892</v>
      </c>
      <c r="T17" s="23">
        <f t="shared" si="0"/>
        <v>93345.293103448275</v>
      </c>
      <c r="U17" s="17">
        <v>108280.54</v>
      </c>
      <c r="V17" s="20">
        <v>0</v>
      </c>
      <c r="W17" s="20">
        <v>0</v>
      </c>
      <c r="X17" s="20" t="s">
        <v>264</v>
      </c>
      <c r="Y17" s="20" t="s">
        <v>252</v>
      </c>
      <c r="Z17" s="20" t="s">
        <v>265</v>
      </c>
      <c r="AA17" s="13" t="s">
        <v>187</v>
      </c>
      <c r="AB17" s="20">
        <v>0</v>
      </c>
      <c r="AC17" s="16">
        <v>43893</v>
      </c>
      <c r="AD17" s="16">
        <v>43917</v>
      </c>
      <c r="AE17" s="25" t="s">
        <v>276</v>
      </c>
      <c r="AF17" s="25" t="s">
        <v>296</v>
      </c>
      <c r="AG17" s="20" t="s">
        <v>297</v>
      </c>
      <c r="AH17" s="20">
        <v>1100120</v>
      </c>
      <c r="AI17" s="20">
        <f>Tabla_416647!A13</f>
        <v>10</v>
      </c>
      <c r="AJ17" s="20" t="s">
        <v>116</v>
      </c>
      <c r="AK17" s="20">
        <v>1</v>
      </c>
      <c r="AL17" s="26" t="s">
        <v>301</v>
      </c>
      <c r="AM17" s="25" t="s">
        <v>303</v>
      </c>
      <c r="AN17" s="25" t="s">
        <v>303</v>
      </c>
      <c r="AO17" s="28" t="s">
        <v>319</v>
      </c>
      <c r="AP17" s="28" t="s">
        <v>321</v>
      </c>
      <c r="AQ17" s="20" t="s">
        <v>298</v>
      </c>
      <c r="AR17" s="20" t="s">
        <v>299</v>
      </c>
      <c r="AS17" s="20" t="s">
        <v>300</v>
      </c>
      <c r="AT17" s="20" t="s">
        <v>252</v>
      </c>
    </row>
    <row r="18" spans="1:46" s="14" customFormat="1" ht="77.25" customHeight="1" x14ac:dyDescent="0.25">
      <c r="A18" s="20">
        <v>2020</v>
      </c>
      <c r="B18" s="20" t="s">
        <v>302</v>
      </c>
      <c r="C18" s="20" t="s">
        <v>254</v>
      </c>
      <c r="D18" s="20" t="s">
        <v>108</v>
      </c>
      <c r="E18" s="20" t="s">
        <v>110</v>
      </c>
      <c r="F18" s="15" t="s">
        <v>159</v>
      </c>
      <c r="G18" s="21" t="s">
        <v>253</v>
      </c>
      <c r="H18" s="22" t="s">
        <v>296</v>
      </c>
      <c r="I18" s="13" t="s">
        <v>188</v>
      </c>
      <c r="J18" s="20">
        <v>1</v>
      </c>
      <c r="K18" s="20" t="s">
        <v>252</v>
      </c>
      <c r="L18" s="20" t="s">
        <v>252</v>
      </c>
      <c r="M18" s="20" t="s">
        <v>252</v>
      </c>
      <c r="N18" s="13" t="s">
        <v>213</v>
      </c>
      <c r="O18" s="27" t="s">
        <v>261</v>
      </c>
      <c r="P18" s="20" t="s">
        <v>252</v>
      </c>
      <c r="Q18" s="20" t="s">
        <v>263</v>
      </c>
      <c r="R18" s="15" t="s">
        <v>159</v>
      </c>
      <c r="S18" s="16">
        <v>43892</v>
      </c>
      <c r="T18" s="23">
        <f t="shared" si="0"/>
        <v>310100.31896551728</v>
      </c>
      <c r="U18" s="17">
        <v>359716.37</v>
      </c>
      <c r="V18" s="20">
        <v>0</v>
      </c>
      <c r="W18" s="20">
        <v>0</v>
      </c>
      <c r="X18" s="20" t="s">
        <v>264</v>
      </c>
      <c r="Y18" s="20" t="s">
        <v>252</v>
      </c>
      <c r="Z18" s="20" t="s">
        <v>265</v>
      </c>
      <c r="AA18" s="13" t="s">
        <v>188</v>
      </c>
      <c r="AB18" s="20">
        <v>0</v>
      </c>
      <c r="AC18" s="16">
        <v>43892</v>
      </c>
      <c r="AD18" s="16">
        <v>43912</v>
      </c>
      <c r="AE18" s="25" t="s">
        <v>277</v>
      </c>
      <c r="AF18" s="25" t="s">
        <v>296</v>
      </c>
      <c r="AG18" s="20" t="s">
        <v>297</v>
      </c>
      <c r="AH18" s="20">
        <v>1100120</v>
      </c>
      <c r="AI18" s="20">
        <f>Tabla_416647!A14</f>
        <v>11</v>
      </c>
      <c r="AJ18" s="20" t="s">
        <v>116</v>
      </c>
      <c r="AK18" s="20">
        <v>1</v>
      </c>
      <c r="AL18" s="26" t="s">
        <v>301</v>
      </c>
      <c r="AM18" s="25" t="s">
        <v>303</v>
      </c>
      <c r="AN18" s="25" t="s">
        <v>303</v>
      </c>
      <c r="AO18" s="28" t="s">
        <v>319</v>
      </c>
      <c r="AP18" s="28" t="s">
        <v>322</v>
      </c>
      <c r="AQ18" s="20" t="s">
        <v>298</v>
      </c>
      <c r="AR18" s="20" t="s">
        <v>299</v>
      </c>
      <c r="AS18" s="20" t="s">
        <v>300</v>
      </c>
      <c r="AT18" s="20" t="s">
        <v>252</v>
      </c>
    </row>
    <row r="19" spans="1:46" s="14" customFormat="1" ht="77.25" customHeight="1" x14ac:dyDescent="0.25">
      <c r="A19" s="20">
        <v>2020</v>
      </c>
      <c r="B19" s="20" t="s">
        <v>302</v>
      </c>
      <c r="C19" s="20" t="s">
        <v>254</v>
      </c>
      <c r="D19" s="20" t="s">
        <v>108</v>
      </c>
      <c r="E19" s="20" t="s">
        <v>110</v>
      </c>
      <c r="F19" s="15" t="s">
        <v>160</v>
      </c>
      <c r="G19" s="21" t="s">
        <v>253</v>
      </c>
      <c r="H19" s="22" t="s">
        <v>296</v>
      </c>
      <c r="I19" s="13" t="s">
        <v>189</v>
      </c>
      <c r="J19" s="20">
        <v>1</v>
      </c>
      <c r="K19" s="20" t="s">
        <v>252</v>
      </c>
      <c r="L19" s="20" t="s">
        <v>252</v>
      </c>
      <c r="M19" s="20" t="s">
        <v>252</v>
      </c>
      <c r="N19" s="13" t="s">
        <v>213</v>
      </c>
      <c r="O19" s="27" t="s">
        <v>261</v>
      </c>
      <c r="P19" s="20" t="s">
        <v>252</v>
      </c>
      <c r="Q19" s="20" t="s">
        <v>263</v>
      </c>
      <c r="R19" s="15" t="s">
        <v>160</v>
      </c>
      <c r="S19" s="16">
        <v>43893</v>
      </c>
      <c r="T19" s="23">
        <f t="shared" si="0"/>
        <v>345172.19827586209</v>
      </c>
      <c r="U19" s="17">
        <v>400399.75</v>
      </c>
      <c r="V19" s="20">
        <v>0</v>
      </c>
      <c r="W19" s="20">
        <v>0</v>
      </c>
      <c r="X19" s="20" t="s">
        <v>264</v>
      </c>
      <c r="Y19" s="20" t="s">
        <v>252</v>
      </c>
      <c r="Z19" s="20" t="s">
        <v>265</v>
      </c>
      <c r="AA19" s="13" t="s">
        <v>189</v>
      </c>
      <c r="AB19" s="20">
        <v>0</v>
      </c>
      <c r="AC19" s="16">
        <v>40241</v>
      </c>
      <c r="AD19" s="16">
        <v>43954</v>
      </c>
      <c r="AE19" s="25" t="s">
        <v>278</v>
      </c>
      <c r="AF19" s="25" t="s">
        <v>296</v>
      </c>
      <c r="AG19" s="20" t="s">
        <v>297</v>
      </c>
      <c r="AH19" s="20">
        <v>2510220</v>
      </c>
      <c r="AI19" s="20">
        <f>Tabla_416647!A15</f>
        <v>12</v>
      </c>
      <c r="AJ19" s="20" t="s">
        <v>116</v>
      </c>
      <c r="AK19" s="20">
        <v>1</v>
      </c>
      <c r="AL19" s="26" t="s">
        <v>301</v>
      </c>
      <c r="AM19" s="25" t="s">
        <v>303</v>
      </c>
      <c r="AN19" s="25" t="s">
        <v>303</v>
      </c>
      <c r="AO19" s="25" t="s">
        <v>318</v>
      </c>
      <c r="AP19" s="25" t="s">
        <v>318</v>
      </c>
      <c r="AQ19" s="20" t="s">
        <v>298</v>
      </c>
      <c r="AR19" s="20" t="s">
        <v>299</v>
      </c>
      <c r="AS19" s="20" t="s">
        <v>300</v>
      </c>
      <c r="AT19" s="20" t="s">
        <v>252</v>
      </c>
    </row>
    <row r="20" spans="1:46" s="14" customFormat="1" ht="77.25" customHeight="1" x14ac:dyDescent="0.25">
      <c r="A20" s="20">
        <v>2020</v>
      </c>
      <c r="B20" s="20" t="s">
        <v>302</v>
      </c>
      <c r="C20" s="20" t="s">
        <v>254</v>
      </c>
      <c r="D20" s="20" t="s">
        <v>108</v>
      </c>
      <c r="E20" s="20" t="s">
        <v>110</v>
      </c>
      <c r="F20" s="15" t="s">
        <v>161</v>
      </c>
      <c r="G20" s="21" t="s">
        <v>253</v>
      </c>
      <c r="H20" s="22" t="s">
        <v>296</v>
      </c>
      <c r="I20" s="13" t="s">
        <v>190</v>
      </c>
      <c r="J20" s="20">
        <v>1</v>
      </c>
      <c r="K20" s="13" t="s">
        <v>227</v>
      </c>
      <c r="L20" s="20" t="s">
        <v>228</v>
      </c>
      <c r="M20" s="20" t="s">
        <v>229</v>
      </c>
      <c r="N20" s="13" t="s">
        <v>252</v>
      </c>
      <c r="O20" s="27" t="s">
        <v>252</v>
      </c>
      <c r="P20" s="20" t="s">
        <v>252</v>
      </c>
      <c r="Q20" s="20" t="s">
        <v>263</v>
      </c>
      <c r="R20" s="15" t="s">
        <v>161</v>
      </c>
      <c r="S20" s="16">
        <v>43903</v>
      </c>
      <c r="T20" s="23">
        <f t="shared" si="0"/>
        <v>1770506.0775862071</v>
      </c>
      <c r="U20" s="17">
        <v>2053787.05</v>
      </c>
      <c r="V20" s="20">
        <v>0</v>
      </c>
      <c r="W20" s="20">
        <v>0</v>
      </c>
      <c r="X20" s="20" t="s">
        <v>264</v>
      </c>
      <c r="Y20" s="20" t="s">
        <v>252</v>
      </c>
      <c r="Z20" s="20" t="s">
        <v>265</v>
      </c>
      <c r="AA20" s="13" t="s">
        <v>190</v>
      </c>
      <c r="AB20" s="20">
        <f>205378.7</f>
        <v>205378.7</v>
      </c>
      <c r="AC20" s="16">
        <v>43906</v>
      </c>
      <c r="AD20" s="16">
        <v>43980</v>
      </c>
      <c r="AE20" s="25" t="s">
        <v>279</v>
      </c>
      <c r="AF20" s="25" t="s">
        <v>296</v>
      </c>
      <c r="AG20" s="20" t="s">
        <v>297</v>
      </c>
      <c r="AH20" s="20">
        <v>2610120</v>
      </c>
      <c r="AI20" s="20">
        <f>Tabla_416647!A16</f>
        <v>13</v>
      </c>
      <c r="AJ20" s="20" t="s">
        <v>116</v>
      </c>
      <c r="AK20" s="20">
        <v>1</v>
      </c>
      <c r="AL20" s="26" t="s">
        <v>301</v>
      </c>
      <c r="AM20" s="25" t="s">
        <v>303</v>
      </c>
      <c r="AN20" s="25" t="s">
        <v>303</v>
      </c>
      <c r="AO20" s="25" t="s">
        <v>318</v>
      </c>
      <c r="AP20" s="25" t="s">
        <v>318</v>
      </c>
      <c r="AQ20" s="20" t="s">
        <v>298</v>
      </c>
      <c r="AR20" s="20" t="s">
        <v>299</v>
      </c>
      <c r="AS20" s="20" t="s">
        <v>300</v>
      </c>
      <c r="AT20" s="20" t="s">
        <v>252</v>
      </c>
    </row>
    <row r="21" spans="1:46" s="14" customFormat="1" ht="77.25" customHeight="1" x14ac:dyDescent="0.25">
      <c r="A21" s="20">
        <v>2020</v>
      </c>
      <c r="B21" s="20" t="s">
        <v>302</v>
      </c>
      <c r="C21" s="20" t="s">
        <v>254</v>
      </c>
      <c r="D21" s="20" t="s">
        <v>108</v>
      </c>
      <c r="E21" s="20" t="s">
        <v>110</v>
      </c>
      <c r="F21" s="15" t="s">
        <v>162</v>
      </c>
      <c r="G21" s="21" t="s">
        <v>253</v>
      </c>
      <c r="H21" s="22" t="s">
        <v>296</v>
      </c>
      <c r="I21" s="13" t="s">
        <v>191</v>
      </c>
      <c r="J21" s="20">
        <v>1</v>
      </c>
      <c r="K21" s="13" t="s">
        <v>230</v>
      </c>
      <c r="L21" s="20" t="s">
        <v>231</v>
      </c>
      <c r="M21" s="20" t="s">
        <v>232</v>
      </c>
      <c r="N21" s="13" t="s">
        <v>252</v>
      </c>
      <c r="O21" s="27" t="s">
        <v>252</v>
      </c>
      <c r="P21" s="20" t="s">
        <v>252</v>
      </c>
      <c r="Q21" s="20" t="s">
        <v>263</v>
      </c>
      <c r="R21" s="15" t="s">
        <v>162</v>
      </c>
      <c r="S21" s="16">
        <v>43908</v>
      </c>
      <c r="T21" s="23">
        <f t="shared" si="0"/>
        <v>100000</v>
      </c>
      <c r="U21" s="17">
        <v>116000</v>
      </c>
      <c r="V21" s="20">
        <v>0</v>
      </c>
      <c r="W21" s="20">
        <v>0</v>
      </c>
      <c r="X21" s="20" t="s">
        <v>264</v>
      </c>
      <c r="Y21" s="20" t="s">
        <v>252</v>
      </c>
      <c r="Z21" s="20" t="s">
        <v>265</v>
      </c>
      <c r="AA21" s="13" t="s">
        <v>191</v>
      </c>
      <c r="AB21" s="20"/>
      <c r="AC21" s="16">
        <v>43909</v>
      </c>
      <c r="AD21" s="16">
        <v>43918</v>
      </c>
      <c r="AE21" s="25" t="s">
        <v>280</v>
      </c>
      <c r="AF21" s="25" t="s">
        <v>296</v>
      </c>
      <c r="AG21" s="20" t="s">
        <v>297</v>
      </c>
      <c r="AH21" s="20">
        <v>1500519</v>
      </c>
      <c r="AI21" s="20">
        <f>Tabla_416647!A17</f>
        <v>14</v>
      </c>
      <c r="AJ21" s="20" t="s">
        <v>116</v>
      </c>
      <c r="AK21" s="20">
        <v>1</v>
      </c>
      <c r="AL21" s="26" t="s">
        <v>301</v>
      </c>
      <c r="AM21" s="25" t="s">
        <v>303</v>
      </c>
      <c r="AN21" s="25" t="s">
        <v>303</v>
      </c>
      <c r="AO21" s="28" t="s">
        <v>320</v>
      </c>
      <c r="AP21" s="28" t="s">
        <v>323</v>
      </c>
      <c r="AQ21" s="20" t="s">
        <v>298</v>
      </c>
      <c r="AR21" s="20" t="s">
        <v>299</v>
      </c>
      <c r="AS21" s="20" t="s">
        <v>300</v>
      </c>
      <c r="AT21" s="20" t="s">
        <v>252</v>
      </c>
    </row>
    <row r="22" spans="1:46" s="14" customFormat="1" ht="77.25" customHeight="1" x14ac:dyDescent="0.25">
      <c r="A22" s="20">
        <v>2020</v>
      </c>
      <c r="B22" s="20" t="s">
        <v>302</v>
      </c>
      <c r="C22" s="20" t="s">
        <v>254</v>
      </c>
      <c r="D22" s="20" t="s">
        <v>108</v>
      </c>
      <c r="E22" s="20" t="s">
        <v>110</v>
      </c>
      <c r="F22" s="15" t="s">
        <v>163</v>
      </c>
      <c r="G22" s="21" t="s">
        <v>253</v>
      </c>
      <c r="H22" s="22" t="s">
        <v>296</v>
      </c>
      <c r="I22" s="13" t="s">
        <v>192</v>
      </c>
      <c r="J22" s="20">
        <v>1</v>
      </c>
      <c r="K22" s="13" t="s">
        <v>233</v>
      </c>
      <c r="L22" s="20" t="s">
        <v>234</v>
      </c>
      <c r="M22" s="20" t="s">
        <v>235</v>
      </c>
      <c r="N22" s="13" t="s">
        <v>252</v>
      </c>
      <c r="O22" s="27" t="s">
        <v>252</v>
      </c>
      <c r="P22" s="20" t="s">
        <v>252</v>
      </c>
      <c r="Q22" s="20" t="s">
        <v>263</v>
      </c>
      <c r="R22" s="15" t="s">
        <v>163</v>
      </c>
      <c r="S22" s="16">
        <v>43915</v>
      </c>
      <c r="T22" s="23">
        <f t="shared" si="0"/>
        <v>89540</v>
      </c>
      <c r="U22" s="17">
        <v>103866.4</v>
      </c>
      <c r="V22" s="20">
        <v>0</v>
      </c>
      <c r="W22" s="20">
        <v>0</v>
      </c>
      <c r="X22" s="20" t="s">
        <v>264</v>
      </c>
      <c r="Y22" s="20" t="s">
        <v>252</v>
      </c>
      <c r="Z22" s="20" t="s">
        <v>265</v>
      </c>
      <c r="AA22" s="13" t="s">
        <v>192</v>
      </c>
      <c r="AB22" s="20"/>
      <c r="AC22" s="16">
        <v>43916</v>
      </c>
      <c r="AD22" s="16">
        <v>43945</v>
      </c>
      <c r="AE22" s="25" t="s">
        <v>281</v>
      </c>
      <c r="AF22" s="25" t="s">
        <v>296</v>
      </c>
      <c r="AG22" s="20" t="s">
        <v>297</v>
      </c>
      <c r="AH22" s="20">
        <v>2510220</v>
      </c>
      <c r="AI22" s="20">
        <f>Tabla_416647!A18</f>
        <v>15</v>
      </c>
      <c r="AJ22" s="20" t="s">
        <v>116</v>
      </c>
      <c r="AK22" s="20">
        <v>1</v>
      </c>
      <c r="AL22" s="26" t="s">
        <v>301</v>
      </c>
      <c r="AM22" s="25" t="s">
        <v>303</v>
      </c>
      <c r="AN22" s="25" t="s">
        <v>303</v>
      </c>
      <c r="AO22" s="25" t="s">
        <v>318</v>
      </c>
      <c r="AP22" s="25" t="s">
        <v>318</v>
      </c>
      <c r="AQ22" s="20" t="s">
        <v>298</v>
      </c>
      <c r="AR22" s="20" t="s">
        <v>299</v>
      </c>
      <c r="AS22" s="20" t="s">
        <v>300</v>
      </c>
      <c r="AT22" s="20" t="s">
        <v>252</v>
      </c>
    </row>
    <row r="23" spans="1:46" s="14" customFormat="1" ht="77.25" customHeight="1" x14ac:dyDescent="0.25">
      <c r="A23" s="20">
        <v>2020</v>
      </c>
      <c r="B23" s="20" t="s">
        <v>302</v>
      </c>
      <c r="C23" s="20" t="s">
        <v>254</v>
      </c>
      <c r="D23" s="20" t="s">
        <v>108</v>
      </c>
      <c r="E23" s="20" t="s">
        <v>111</v>
      </c>
      <c r="F23" s="15" t="s">
        <v>164</v>
      </c>
      <c r="G23" s="21" t="s">
        <v>253</v>
      </c>
      <c r="H23" s="22" t="s">
        <v>296</v>
      </c>
      <c r="I23" s="13" t="s">
        <v>193</v>
      </c>
      <c r="J23" s="20">
        <v>1</v>
      </c>
      <c r="K23" s="13" t="s">
        <v>236</v>
      </c>
      <c r="L23" s="20" t="s">
        <v>237</v>
      </c>
      <c r="M23" s="20" t="s">
        <v>238</v>
      </c>
      <c r="N23" s="13" t="s">
        <v>252</v>
      </c>
      <c r="O23" s="27" t="s">
        <v>252</v>
      </c>
      <c r="P23" s="20" t="s">
        <v>252</v>
      </c>
      <c r="Q23" s="20" t="s">
        <v>263</v>
      </c>
      <c r="R23" s="15" t="s">
        <v>164</v>
      </c>
      <c r="S23" s="16">
        <v>43915</v>
      </c>
      <c r="T23" s="23">
        <f t="shared" si="0"/>
        <v>211080.54310344829</v>
      </c>
      <c r="U23" s="17">
        <v>244853.43</v>
      </c>
      <c r="V23" s="20">
        <v>0</v>
      </c>
      <c r="W23" s="20">
        <v>0</v>
      </c>
      <c r="X23" s="20" t="s">
        <v>264</v>
      </c>
      <c r="Y23" s="20" t="s">
        <v>252</v>
      </c>
      <c r="Z23" s="20" t="s">
        <v>265</v>
      </c>
      <c r="AA23" s="13" t="s">
        <v>193</v>
      </c>
      <c r="AB23" s="20"/>
      <c r="AC23" s="16">
        <v>43916</v>
      </c>
      <c r="AD23" s="16">
        <v>43960</v>
      </c>
      <c r="AE23" s="25" t="s">
        <v>282</v>
      </c>
      <c r="AF23" s="25" t="s">
        <v>296</v>
      </c>
      <c r="AG23" s="20" t="s">
        <v>297</v>
      </c>
      <c r="AH23" s="20">
        <v>2510120</v>
      </c>
      <c r="AI23" s="20">
        <f>Tabla_416647!A19</f>
        <v>16</v>
      </c>
      <c r="AJ23" s="20" t="s">
        <v>116</v>
      </c>
      <c r="AK23" s="20">
        <v>1</v>
      </c>
      <c r="AL23" s="26" t="s">
        <v>301</v>
      </c>
      <c r="AM23" s="25" t="s">
        <v>303</v>
      </c>
      <c r="AN23" s="25" t="s">
        <v>303</v>
      </c>
      <c r="AO23" s="25" t="s">
        <v>318</v>
      </c>
      <c r="AP23" s="25" t="s">
        <v>318</v>
      </c>
      <c r="AQ23" s="20" t="s">
        <v>298</v>
      </c>
      <c r="AR23" s="20" t="s">
        <v>299</v>
      </c>
      <c r="AS23" s="20" t="s">
        <v>300</v>
      </c>
      <c r="AT23" s="20" t="s">
        <v>252</v>
      </c>
    </row>
    <row r="24" spans="1:46" s="14" customFormat="1" ht="77.25" customHeight="1" x14ac:dyDescent="0.25">
      <c r="A24" s="20">
        <v>2020</v>
      </c>
      <c r="B24" s="20" t="s">
        <v>302</v>
      </c>
      <c r="C24" s="20" t="s">
        <v>254</v>
      </c>
      <c r="D24" s="20" t="s">
        <v>108</v>
      </c>
      <c r="E24" s="20" t="s">
        <v>111</v>
      </c>
      <c r="F24" s="15" t="s">
        <v>165</v>
      </c>
      <c r="G24" s="21" t="s">
        <v>253</v>
      </c>
      <c r="H24" s="22" t="s">
        <v>296</v>
      </c>
      <c r="I24" s="13" t="s">
        <v>194</v>
      </c>
      <c r="J24" s="20">
        <v>1</v>
      </c>
      <c r="K24" s="13" t="s">
        <v>239</v>
      </c>
      <c r="L24" s="20" t="s">
        <v>240</v>
      </c>
      <c r="M24" s="20" t="s">
        <v>241</v>
      </c>
      <c r="N24" s="13" t="s">
        <v>252</v>
      </c>
      <c r="O24" s="27" t="s">
        <v>252</v>
      </c>
      <c r="P24" s="20" t="s">
        <v>252</v>
      </c>
      <c r="Q24" s="20" t="s">
        <v>263</v>
      </c>
      <c r="R24" s="15" t="s">
        <v>165</v>
      </c>
      <c r="S24" s="16">
        <v>43915</v>
      </c>
      <c r="T24" s="23">
        <f t="shared" si="0"/>
        <v>110000.00000000001</v>
      </c>
      <c r="U24" s="17">
        <v>127600</v>
      </c>
      <c r="V24" s="20">
        <v>0</v>
      </c>
      <c r="W24" s="20">
        <v>0</v>
      </c>
      <c r="X24" s="20" t="s">
        <v>264</v>
      </c>
      <c r="Y24" s="20" t="s">
        <v>252</v>
      </c>
      <c r="Z24" s="20" t="s">
        <v>265</v>
      </c>
      <c r="AA24" s="13" t="s">
        <v>194</v>
      </c>
      <c r="AB24" s="20"/>
      <c r="AC24" s="16">
        <v>43917</v>
      </c>
      <c r="AD24" s="16">
        <v>43961</v>
      </c>
      <c r="AE24" s="25" t="s">
        <v>283</v>
      </c>
      <c r="AF24" s="25" t="s">
        <v>296</v>
      </c>
      <c r="AG24" s="20" t="s">
        <v>297</v>
      </c>
      <c r="AH24" s="20">
        <v>2510120</v>
      </c>
      <c r="AI24" s="20">
        <f>Tabla_416647!A20</f>
        <v>17</v>
      </c>
      <c r="AJ24" s="20" t="s">
        <v>116</v>
      </c>
      <c r="AK24" s="20">
        <v>1</v>
      </c>
      <c r="AL24" s="26" t="s">
        <v>301</v>
      </c>
      <c r="AM24" s="25" t="s">
        <v>303</v>
      </c>
      <c r="AN24" s="25" t="s">
        <v>303</v>
      </c>
      <c r="AO24" s="25" t="s">
        <v>318</v>
      </c>
      <c r="AP24" s="25" t="s">
        <v>318</v>
      </c>
      <c r="AQ24" s="20" t="s">
        <v>298</v>
      </c>
      <c r="AR24" s="20" t="s">
        <v>299</v>
      </c>
      <c r="AS24" s="20" t="s">
        <v>300</v>
      </c>
      <c r="AT24" s="20" t="s">
        <v>252</v>
      </c>
    </row>
    <row r="25" spans="1:46" s="14" customFormat="1" ht="77.25" customHeight="1" x14ac:dyDescent="0.25">
      <c r="A25" s="20">
        <v>2020</v>
      </c>
      <c r="B25" s="20" t="s">
        <v>302</v>
      </c>
      <c r="C25" s="20" t="s">
        <v>254</v>
      </c>
      <c r="D25" s="20" t="s">
        <v>108</v>
      </c>
      <c r="E25" s="20" t="s">
        <v>111</v>
      </c>
      <c r="F25" s="15" t="s">
        <v>166</v>
      </c>
      <c r="G25" s="21" t="s">
        <v>253</v>
      </c>
      <c r="H25" s="22" t="s">
        <v>296</v>
      </c>
      <c r="I25" s="13" t="s">
        <v>195</v>
      </c>
      <c r="J25" s="20">
        <v>1</v>
      </c>
      <c r="K25" s="20" t="s">
        <v>252</v>
      </c>
      <c r="L25" s="20" t="s">
        <v>252</v>
      </c>
      <c r="M25" s="20" t="s">
        <v>252</v>
      </c>
      <c r="N25" s="13" t="s">
        <v>214</v>
      </c>
      <c r="O25" s="27" t="s">
        <v>262</v>
      </c>
      <c r="P25" s="20" t="s">
        <v>252</v>
      </c>
      <c r="Q25" s="20" t="s">
        <v>263</v>
      </c>
      <c r="R25" s="15" t="s">
        <v>166</v>
      </c>
      <c r="S25" s="16">
        <v>43917</v>
      </c>
      <c r="T25" s="23">
        <f t="shared" si="0"/>
        <v>54030.310344827594</v>
      </c>
      <c r="U25" s="17">
        <v>62675.16</v>
      </c>
      <c r="V25" s="20">
        <v>0</v>
      </c>
      <c r="W25" s="20">
        <v>0</v>
      </c>
      <c r="X25" s="20" t="s">
        <v>264</v>
      </c>
      <c r="Y25" s="20" t="s">
        <v>252</v>
      </c>
      <c r="Z25" s="20" t="s">
        <v>265</v>
      </c>
      <c r="AA25" s="13" t="s">
        <v>195</v>
      </c>
      <c r="AB25" s="20"/>
      <c r="AC25" s="16">
        <v>43918</v>
      </c>
      <c r="AD25" s="16">
        <v>43962</v>
      </c>
      <c r="AE25" s="25" t="s">
        <v>284</v>
      </c>
      <c r="AF25" s="25" t="s">
        <v>296</v>
      </c>
      <c r="AG25" s="20" t="s">
        <v>297</v>
      </c>
      <c r="AH25" s="20">
        <v>2510220</v>
      </c>
      <c r="AI25" s="20">
        <f>Tabla_416647!A21</f>
        <v>18</v>
      </c>
      <c r="AJ25" s="20" t="s">
        <v>116</v>
      </c>
      <c r="AK25" s="20">
        <v>1</v>
      </c>
      <c r="AL25" s="26" t="s">
        <v>301</v>
      </c>
      <c r="AM25" s="25" t="s">
        <v>303</v>
      </c>
      <c r="AN25" s="25" t="s">
        <v>303</v>
      </c>
      <c r="AO25" s="25" t="s">
        <v>318</v>
      </c>
      <c r="AP25" s="25" t="s">
        <v>318</v>
      </c>
      <c r="AQ25" s="20" t="s">
        <v>298</v>
      </c>
      <c r="AR25" s="20" t="s">
        <v>299</v>
      </c>
      <c r="AS25" s="20" t="s">
        <v>300</v>
      </c>
      <c r="AT25" s="20" t="s">
        <v>252</v>
      </c>
    </row>
    <row r="26" spans="1:46" s="14" customFormat="1" ht="77.25" customHeight="1" x14ac:dyDescent="0.25">
      <c r="A26" s="20">
        <v>2020</v>
      </c>
      <c r="B26" s="20" t="s">
        <v>302</v>
      </c>
      <c r="C26" s="20" t="s">
        <v>254</v>
      </c>
      <c r="D26" s="20" t="s">
        <v>108</v>
      </c>
      <c r="E26" s="20" t="s">
        <v>111</v>
      </c>
      <c r="F26" s="15" t="s">
        <v>167</v>
      </c>
      <c r="G26" s="21" t="s">
        <v>253</v>
      </c>
      <c r="H26" s="22" t="s">
        <v>296</v>
      </c>
      <c r="I26" s="13" t="s">
        <v>196</v>
      </c>
      <c r="J26" s="20">
        <v>1</v>
      </c>
      <c r="K26" s="20" t="s">
        <v>252</v>
      </c>
      <c r="L26" s="20" t="s">
        <v>252</v>
      </c>
      <c r="M26" s="20" t="s">
        <v>252</v>
      </c>
      <c r="N26" s="13" t="s">
        <v>214</v>
      </c>
      <c r="O26" s="27" t="s">
        <v>262</v>
      </c>
      <c r="P26" s="20" t="s">
        <v>252</v>
      </c>
      <c r="Q26" s="20" t="s">
        <v>263</v>
      </c>
      <c r="R26" s="15" t="s">
        <v>167</v>
      </c>
      <c r="S26" s="16">
        <v>43917</v>
      </c>
      <c r="T26" s="23">
        <f t="shared" si="0"/>
        <v>100862.06896551725</v>
      </c>
      <c r="U26" s="17">
        <v>117000</v>
      </c>
      <c r="V26" s="20">
        <v>0</v>
      </c>
      <c r="W26" s="20">
        <v>0</v>
      </c>
      <c r="X26" s="20" t="s">
        <v>264</v>
      </c>
      <c r="Y26" s="20" t="s">
        <v>252</v>
      </c>
      <c r="Z26" s="20" t="s">
        <v>265</v>
      </c>
      <c r="AA26" s="13" t="s">
        <v>196</v>
      </c>
      <c r="AB26" s="20"/>
      <c r="AC26" s="16">
        <v>43918</v>
      </c>
      <c r="AD26" s="16">
        <v>43962</v>
      </c>
      <c r="AE26" s="25" t="s">
        <v>285</v>
      </c>
      <c r="AF26" s="25" t="s">
        <v>296</v>
      </c>
      <c r="AG26" s="20" t="s">
        <v>297</v>
      </c>
      <c r="AH26" s="20">
        <v>2510220</v>
      </c>
      <c r="AI26" s="20">
        <f>Tabla_416647!A22</f>
        <v>19</v>
      </c>
      <c r="AJ26" s="20" t="s">
        <v>116</v>
      </c>
      <c r="AK26" s="20">
        <v>1</v>
      </c>
      <c r="AL26" s="26" t="s">
        <v>301</v>
      </c>
      <c r="AM26" s="25" t="s">
        <v>303</v>
      </c>
      <c r="AN26" s="25" t="s">
        <v>303</v>
      </c>
      <c r="AO26" s="25" t="s">
        <v>318</v>
      </c>
      <c r="AP26" s="25" t="s">
        <v>318</v>
      </c>
      <c r="AQ26" s="20" t="s">
        <v>298</v>
      </c>
      <c r="AR26" s="20" t="s">
        <v>299</v>
      </c>
      <c r="AS26" s="20" t="s">
        <v>300</v>
      </c>
      <c r="AT26" s="20" t="s">
        <v>252</v>
      </c>
    </row>
    <row r="27" spans="1:46" s="14" customFormat="1" ht="77.25" customHeight="1" x14ac:dyDescent="0.25">
      <c r="A27" s="20">
        <v>2020</v>
      </c>
      <c r="B27" s="20" t="s">
        <v>302</v>
      </c>
      <c r="C27" s="20" t="s">
        <v>254</v>
      </c>
      <c r="D27" s="20" t="s">
        <v>108</v>
      </c>
      <c r="E27" s="20" t="s">
        <v>111</v>
      </c>
      <c r="F27" s="15" t="s">
        <v>168</v>
      </c>
      <c r="G27" s="21" t="s">
        <v>253</v>
      </c>
      <c r="H27" s="22" t="s">
        <v>296</v>
      </c>
      <c r="I27" s="18" t="s">
        <v>197</v>
      </c>
      <c r="J27" s="20">
        <v>1</v>
      </c>
      <c r="K27" s="13" t="s">
        <v>242</v>
      </c>
      <c r="L27" s="20" t="s">
        <v>243</v>
      </c>
      <c r="M27" s="20" t="s">
        <v>244</v>
      </c>
      <c r="N27" s="13" t="s">
        <v>252</v>
      </c>
      <c r="O27" s="27" t="s">
        <v>252</v>
      </c>
      <c r="P27" s="20" t="s">
        <v>252</v>
      </c>
      <c r="Q27" s="20" t="s">
        <v>263</v>
      </c>
      <c r="R27" s="15" t="s">
        <v>168</v>
      </c>
      <c r="S27" s="16">
        <v>43917</v>
      </c>
      <c r="T27" s="23">
        <f t="shared" si="0"/>
        <v>165982.75862068965</v>
      </c>
      <c r="U27" s="17">
        <v>192540</v>
      </c>
      <c r="V27" s="20">
        <v>0</v>
      </c>
      <c r="W27" s="20">
        <v>0</v>
      </c>
      <c r="X27" s="20" t="s">
        <v>264</v>
      </c>
      <c r="Y27" s="20" t="s">
        <v>252</v>
      </c>
      <c r="Z27" s="20" t="s">
        <v>265</v>
      </c>
      <c r="AA27" s="18" t="s">
        <v>197</v>
      </c>
      <c r="AB27" s="20"/>
      <c r="AC27" s="16">
        <v>43918</v>
      </c>
      <c r="AD27" s="16">
        <v>43962</v>
      </c>
      <c r="AE27" s="25" t="s">
        <v>286</v>
      </c>
      <c r="AF27" s="25" t="s">
        <v>296</v>
      </c>
      <c r="AG27" s="20" t="s">
        <v>297</v>
      </c>
      <c r="AH27" s="20">
        <v>2510220</v>
      </c>
      <c r="AI27" s="20">
        <f>Tabla_416647!A23</f>
        <v>20</v>
      </c>
      <c r="AJ27" s="20" t="s">
        <v>116</v>
      </c>
      <c r="AK27" s="20">
        <v>1</v>
      </c>
      <c r="AL27" s="26" t="s">
        <v>301</v>
      </c>
      <c r="AM27" s="25" t="s">
        <v>303</v>
      </c>
      <c r="AN27" s="25" t="s">
        <v>303</v>
      </c>
      <c r="AO27" s="25" t="s">
        <v>318</v>
      </c>
      <c r="AP27" s="25" t="s">
        <v>318</v>
      </c>
      <c r="AQ27" s="20" t="s">
        <v>298</v>
      </c>
      <c r="AR27" s="20" t="s">
        <v>299</v>
      </c>
      <c r="AS27" s="20" t="s">
        <v>300</v>
      </c>
      <c r="AT27" s="20" t="s">
        <v>252</v>
      </c>
    </row>
    <row r="28" spans="1:46" s="14" customFormat="1" ht="77.25" customHeight="1" x14ac:dyDescent="0.25">
      <c r="A28" s="20">
        <v>2020</v>
      </c>
      <c r="B28" s="20" t="s">
        <v>302</v>
      </c>
      <c r="C28" s="20" t="s">
        <v>254</v>
      </c>
      <c r="D28" s="20" t="s">
        <v>108</v>
      </c>
      <c r="E28" s="20" t="s">
        <v>111</v>
      </c>
      <c r="F28" s="15" t="s">
        <v>169</v>
      </c>
      <c r="G28" s="21" t="s">
        <v>253</v>
      </c>
      <c r="H28" s="22" t="s">
        <v>296</v>
      </c>
      <c r="I28" s="13" t="s">
        <v>198</v>
      </c>
      <c r="J28" s="20">
        <v>1</v>
      </c>
      <c r="K28" s="13" t="s">
        <v>245</v>
      </c>
      <c r="L28" s="20" t="s">
        <v>246</v>
      </c>
      <c r="M28" s="20" t="s">
        <v>244</v>
      </c>
      <c r="N28" s="13" t="s">
        <v>252</v>
      </c>
      <c r="O28" s="27" t="s">
        <v>252</v>
      </c>
      <c r="P28" s="20" t="s">
        <v>252</v>
      </c>
      <c r="Q28" s="20" t="s">
        <v>263</v>
      </c>
      <c r="R28" s="15" t="s">
        <v>169</v>
      </c>
      <c r="S28" s="16">
        <v>43917</v>
      </c>
      <c r="T28" s="23">
        <f t="shared" si="0"/>
        <v>23017.241379310348</v>
      </c>
      <c r="U28" s="17">
        <v>26700</v>
      </c>
      <c r="V28" s="20">
        <v>0</v>
      </c>
      <c r="W28" s="20">
        <v>0</v>
      </c>
      <c r="X28" s="20" t="s">
        <v>264</v>
      </c>
      <c r="Y28" s="20" t="s">
        <v>252</v>
      </c>
      <c r="Z28" s="20" t="s">
        <v>265</v>
      </c>
      <c r="AA28" s="13" t="s">
        <v>198</v>
      </c>
      <c r="AB28" s="20"/>
      <c r="AC28" s="16">
        <v>43918</v>
      </c>
      <c r="AD28" s="16">
        <v>43962</v>
      </c>
      <c r="AE28" s="25" t="s">
        <v>287</v>
      </c>
      <c r="AF28" s="25" t="s">
        <v>296</v>
      </c>
      <c r="AG28" s="20" t="s">
        <v>297</v>
      </c>
      <c r="AH28" s="20">
        <v>2510220</v>
      </c>
      <c r="AI28" s="20">
        <f>Tabla_416647!A24</f>
        <v>21</v>
      </c>
      <c r="AJ28" s="20" t="s">
        <v>116</v>
      </c>
      <c r="AK28" s="20">
        <v>1</v>
      </c>
      <c r="AL28" s="26" t="s">
        <v>301</v>
      </c>
      <c r="AM28" s="25" t="s">
        <v>303</v>
      </c>
      <c r="AN28" s="25" t="s">
        <v>303</v>
      </c>
      <c r="AO28" s="25" t="s">
        <v>318</v>
      </c>
      <c r="AP28" s="25" t="s">
        <v>318</v>
      </c>
      <c r="AQ28" s="20" t="s">
        <v>298</v>
      </c>
      <c r="AR28" s="20" t="s">
        <v>299</v>
      </c>
      <c r="AS28" s="20" t="s">
        <v>300</v>
      </c>
      <c r="AT28" s="20" t="s">
        <v>252</v>
      </c>
    </row>
    <row r="29" spans="1:46" s="14" customFormat="1" ht="77.25" customHeight="1" x14ac:dyDescent="0.25">
      <c r="A29" s="20">
        <v>2020</v>
      </c>
      <c r="B29" s="20" t="s">
        <v>302</v>
      </c>
      <c r="C29" s="20" t="s">
        <v>254</v>
      </c>
      <c r="D29" s="20" t="s">
        <v>108</v>
      </c>
      <c r="E29" s="20" t="s">
        <v>111</v>
      </c>
      <c r="F29" s="15" t="s">
        <v>170</v>
      </c>
      <c r="G29" s="21" t="s">
        <v>253</v>
      </c>
      <c r="H29" s="22" t="s">
        <v>296</v>
      </c>
      <c r="I29" s="13" t="s">
        <v>199</v>
      </c>
      <c r="J29" s="20">
        <v>1</v>
      </c>
      <c r="K29" s="13" t="s">
        <v>239</v>
      </c>
      <c r="L29" s="20" t="s">
        <v>247</v>
      </c>
      <c r="M29" s="20" t="s">
        <v>248</v>
      </c>
      <c r="N29" s="13" t="s">
        <v>252</v>
      </c>
      <c r="O29" s="27" t="s">
        <v>252</v>
      </c>
      <c r="P29" s="20" t="s">
        <v>252</v>
      </c>
      <c r="Q29" s="20" t="s">
        <v>263</v>
      </c>
      <c r="R29" s="15" t="s">
        <v>170</v>
      </c>
      <c r="S29" s="16">
        <v>43917</v>
      </c>
      <c r="T29" s="23">
        <f t="shared" si="0"/>
        <v>21300</v>
      </c>
      <c r="U29" s="17">
        <v>24708</v>
      </c>
      <c r="V29" s="20">
        <v>0</v>
      </c>
      <c r="W29" s="20">
        <v>0</v>
      </c>
      <c r="X29" s="20" t="s">
        <v>264</v>
      </c>
      <c r="Y29" s="20" t="s">
        <v>252</v>
      </c>
      <c r="Z29" s="20" t="s">
        <v>265</v>
      </c>
      <c r="AA29" s="13" t="s">
        <v>199</v>
      </c>
      <c r="AB29" s="20"/>
      <c r="AC29" s="16">
        <v>43918</v>
      </c>
      <c r="AD29" s="16">
        <v>43962</v>
      </c>
      <c r="AE29" s="25" t="s">
        <v>288</v>
      </c>
      <c r="AF29" s="25" t="s">
        <v>296</v>
      </c>
      <c r="AG29" s="20" t="s">
        <v>297</v>
      </c>
      <c r="AH29" s="20">
        <v>2510220</v>
      </c>
      <c r="AI29" s="20">
        <f>Tabla_416647!A25</f>
        <v>22</v>
      </c>
      <c r="AJ29" s="20" t="s">
        <v>116</v>
      </c>
      <c r="AK29" s="20">
        <v>1</v>
      </c>
      <c r="AL29" s="26" t="s">
        <v>301</v>
      </c>
      <c r="AM29" s="25" t="s">
        <v>303</v>
      </c>
      <c r="AN29" s="25" t="s">
        <v>303</v>
      </c>
      <c r="AO29" s="25" t="s">
        <v>318</v>
      </c>
      <c r="AP29" s="25" t="s">
        <v>318</v>
      </c>
      <c r="AQ29" s="20" t="s">
        <v>298</v>
      </c>
      <c r="AR29" s="20" t="s">
        <v>299</v>
      </c>
      <c r="AS29" s="20" t="s">
        <v>300</v>
      </c>
      <c r="AT29" s="20" t="s">
        <v>252</v>
      </c>
    </row>
    <row r="30" spans="1:46" s="14" customFormat="1" ht="77.25" customHeight="1" x14ac:dyDescent="0.25">
      <c r="A30" s="20">
        <v>2020</v>
      </c>
      <c r="B30" s="20" t="s">
        <v>302</v>
      </c>
      <c r="C30" s="20" t="s">
        <v>254</v>
      </c>
      <c r="D30" s="20" t="s">
        <v>108</v>
      </c>
      <c r="E30" s="20" t="s">
        <v>111</v>
      </c>
      <c r="F30" s="15" t="s">
        <v>171</v>
      </c>
      <c r="G30" s="21" t="s">
        <v>253</v>
      </c>
      <c r="H30" s="22" t="s">
        <v>296</v>
      </c>
      <c r="I30" s="13" t="s">
        <v>200</v>
      </c>
      <c r="J30" s="20">
        <v>1</v>
      </c>
      <c r="K30" s="13" t="s">
        <v>230</v>
      </c>
      <c r="L30" s="20" t="s">
        <v>231</v>
      </c>
      <c r="M30" s="20" t="s">
        <v>232</v>
      </c>
      <c r="N30" s="13" t="s">
        <v>252</v>
      </c>
      <c r="O30" s="27" t="s">
        <v>252</v>
      </c>
      <c r="P30" s="20" t="s">
        <v>252</v>
      </c>
      <c r="Q30" s="20" t="s">
        <v>263</v>
      </c>
      <c r="R30" s="15" t="s">
        <v>171</v>
      </c>
      <c r="S30" s="16">
        <v>43917</v>
      </c>
      <c r="T30" s="23">
        <f t="shared" si="0"/>
        <v>28566</v>
      </c>
      <c r="U30" s="17">
        <v>33136.559999999998</v>
      </c>
      <c r="V30" s="20">
        <v>0</v>
      </c>
      <c r="W30" s="20">
        <v>0</v>
      </c>
      <c r="X30" s="20" t="s">
        <v>264</v>
      </c>
      <c r="Y30" s="20" t="s">
        <v>252</v>
      </c>
      <c r="Z30" s="20" t="s">
        <v>265</v>
      </c>
      <c r="AA30" s="13" t="s">
        <v>200</v>
      </c>
      <c r="AB30" s="20"/>
      <c r="AC30" s="16">
        <v>43918</v>
      </c>
      <c r="AD30" s="16">
        <v>43962</v>
      </c>
      <c r="AE30" s="25" t="s">
        <v>289</v>
      </c>
      <c r="AF30" s="25" t="s">
        <v>296</v>
      </c>
      <c r="AG30" s="20" t="s">
        <v>297</v>
      </c>
      <c r="AH30" s="20">
        <v>2510220</v>
      </c>
      <c r="AI30" s="20">
        <f>Tabla_416647!A26</f>
        <v>23</v>
      </c>
      <c r="AJ30" s="20" t="s">
        <v>116</v>
      </c>
      <c r="AK30" s="20">
        <v>1</v>
      </c>
      <c r="AL30" s="26" t="s">
        <v>301</v>
      </c>
      <c r="AM30" s="25" t="s">
        <v>303</v>
      </c>
      <c r="AN30" s="25" t="s">
        <v>303</v>
      </c>
      <c r="AO30" s="25" t="s">
        <v>318</v>
      </c>
      <c r="AP30" s="25" t="s">
        <v>318</v>
      </c>
      <c r="AQ30" s="20" t="s">
        <v>298</v>
      </c>
      <c r="AR30" s="20" t="s">
        <v>299</v>
      </c>
      <c r="AS30" s="20" t="s">
        <v>300</v>
      </c>
      <c r="AT30" s="20" t="s">
        <v>252</v>
      </c>
    </row>
    <row r="31" spans="1:46" s="14" customFormat="1" ht="77.25" customHeight="1" x14ac:dyDescent="0.25">
      <c r="A31" s="20">
        <v>2020</v>
      </c>
      <c r="B31" s="20" t="s">
        <v>302</v>
      </c>
      <c r="C31" s="20" t="s">
        <v>254</v>
      </c>
      <c r="D31" s="20" t="s">
        <v>108</v>
      </c>
      <c r="E31" s="20" t="s">
        <v>111</v>
      </c>
      <c r="F31" s="15" t="s">
        <v>172</v>
      </c>
      <c r="G31" s="21" t="s">
        <v>253</v>
      </c>
      <c r="H31" s="22" t="s">
        <v>296</v>
      </c>
      <c r="I31" s="13" t="s">
        <v>201</v>
      </c>
      <c r="J31" s="20">
        <v>1</v>
      </c>
      <c r="K31" s="13" t="s">
        <v>245</v>
      </c>
      <c r="L31" s="20" t="s">
        <v>246</v>
      </c>
      <c r="M31" s="20" t="s">
        <v>244</v>
      </c>
      <c r="N31" s="13" t="s">
        <v>252</v>
      </c>
      <c r="O31" s="27" t="s">
        <v>252</v>
      </c>
      <c r="P31" s="20" t="s">
        <v>252</v>
      </c>
      <c r="Q31" s="20" t="s">
        <v>263</v>
      </c>
      <c r="R31" s="15" t="s">
        <v>172</v>
      </c>
      <c r="S31" s="16">
        <v>43920</v>
      </c>
      <c r="T31" s="23">
        <f t="shared" si="0"/>
        <v>53620.68965517242</v>
      </c>
      <c r="U31" s="17">
        <v>62200</v>
      </c>
      <c r="V31" s="20">
        <v>0</v>
      </c>
      <c r="W31" s="20">
        <v>0</v>
      </c>
      <c r="X31" s="20" t="s">
        <v>264</v>
      </c>
      <c r="Y31" s="20" t="s">
        <v>252</v>
      </c>
      <c r="Z31" s="20" t="s">
        <v>265</v>
      </c>
      <c r="AA31" s="13" t="s">
        <v>201</v>
      </c>
      <c r="AB31" s="20"/>
      <c r="AC31" s="16">
        <v>43921</v>
      </c>
      <c r="AD31" s="16">
        <v>43965</v>
      </c>
      <c r="AE31" s="25" t="s">
        <v>290</v>
      </c>
      <c r="AF31" s="25" t="s">
        <v>296</v>
      </c>
      <c r="AG31" s="20" t="s">
        <v>297</v>
      </c>
      <c r="AH31" s="20">
        <v>2510220</v>
      </c>
      <c r="AI31" s="20">
        <f>Tabla_416647!A27</f>
        <v>24</v>
      </c>
      <c r="AJ31" s="20" t="s">
        <v>116</v>
      </c>
      <c r="AK31" s="20">
        <v>1</v>
      </c>
      <c r="AL31" s="26" t="s">
        <v>301</v>
      </c>
      <c r="AM31" s="25" t="s">
        <v>303</v>
      </c>
      <c r="AN31" s="25" t="s">
        <v>303</v>
      </c>
      <c r="AO31" s="25" t="s">
        <v>318</v>
      </c>
      <c r="AP31" s="25" t="s">
        <v>318</v>
      </c>
      <c r="AQ31" s="20" t="s">
        <v>298</v>
      </c>
      <c r="AR31" s="20" t="s">
        <v>299</v>
      </c>
      <c r="AS31" s="20" t="s">
        <v>300</v>
      </c>
      <c r="AT31" s="20" t="s">
        <v>252</v>
      </c>
    </row>
    <row r="32" spans="1:46" s="14" customFormat="1" ht="77.25" customHeight="1" x14ac:dyDescent="0.25">
      <c r="A32" s="20">
        <v>2020</v>
      </c>
      <c r="B32" s="20" t="s">
        <v>302</v>
      </c>
      <c r="C32" s="20" t="s">
        <v>254</v>
      </c>
      <c r="D32" s="20" t="s">
        <v>108</v>
      </c>
      <c r="E32" s="20" t="s">
        <v>111</v>
      </c>
      <c r="F32" s="15" t="s">
        <v>173</v>
      </c>
      <c r="G32" s="21" t="s">
        <v>253</v>
      </c>
      <c r="H32" s="22" t="s">
        <v>296</v>
      </c>
      <c r="I32" s="13" t="s">
        <v>202</v>
      </c>
      <c r="J32" s="20">
        <v>1</v>
      </c>
      <c r="K32" s="13" t="s">
        <v>245</v>
      </c>
      <c r="L32" s="20" t="s">
        <v>246</v>
      </c>
      <c r="M32" s="20" t="s">
        <v>244</v>
      </c>
      <c r="N32" s="13" t="s">
        <v>252</v>
      </c>
      <c r="O32" s="27" t="s">
        <v>252</v>
      </c>
      <c r="P32" s="20" t="s">
        <v>252</v>
      </c>
      <c r="Q32" s="20" t="s">
        <v>263</v>
      </c>
      <c r="R32" s="15" t="s">
        <v>173</v>
      </c>
      <c r="S32" s="16">
        <v>43920</v>
      </c>
      <c r="T32" s="23">
        <f t="shared" si="0"/>
        <v>99137.931034482768</v>
      </c>
      <c r="U32" s="17">
        <v>115000</v>
      </c>
      <c r="V32" s="20">
        <v>0</v>
      </c>
      <c r="W32" s="20">
        <v>0</v>
      </c>
      <c r="X32" s="20" t="s">
        <v>264</v>
      </c>
      <c r="Y32" s="20" t="s">
        <v>252</v>
      </c>
      <c r="Z32" s="20" t="s">
        <v>265</v>
      </c>
      <c r="AA32" s="13" t="s">
        <v>202</v>
      </c>
      <c r="AB32" s="20"/>
      <c r="AC32" s="16">
        <v>43921</v>
      </c>
      <c r="AD32" s="16">
        <v>43965</v>
      </c>
      <c r="AE32" s="25" t="s">
        <v>291</v>
      </c>
      <c r="AF32" s="25" t="s">
        <v>296</v>
      </c>
      <c r="AG32" s="20" t="s">
        <v>297</v>
      </c>
      <c r="AH32" s="20">
        <v>2510220</v>
      </c>
      <c r="AI32" s="20">
        <f>Tabla_416647!A28</f>
        <v>25</v>
      </c>
      <c r="AJ32" s="20" t="s">
        <v>116</v>
      </c>
      <c r="AK32" s="20">
        <v>1</v>
      </c>
      <c r="AL32" s="26" t="s">
        <v>301</v>
      </c>
      <c r="AM32" s="25" t="s">
        <v>303</v>
      </c>
      <c r="AN32" s="25" t="s">
        <v>303</v>
      </c>
      <c r="AO32" s="25" t="s">
        <v>318</v>
      </c>
      <c r="AP32" s="25" t="s">
        <v>318</v>
      </c>
      <c r="AQ32" s="20" t="s">
        <v>298</v>
      </c>
      <c r="AR32" s="20" t="s">
        <v>299</v>
      </c>
      <c r="AS32" s="20" t="s">
        <v>300</v>
      </c>
      <c r="AT32" s="20" t="s">
        <v>252</v>
      </c>
    </row>
    <row r="33" spans="1:46" s="14" customFormat="1" ht="77.25" customHeight="1" x14ac:dyDescent="0.25">
      <c r="A33" s="20">
        <v>2020</v>
      </c>
      <c r="B33" s="20" t="s">
        <v>302</v>
      </c>
      <c r="C33" s="20" t="s">
        <v>254</v>
      </c>
      <c r="D33" s="20" t="s">
        <v>108</v>
      </c>
      <c r="E33" s="20" t="s">
        <v>111</v>
      </c>
      <c r="F33" s="15" t="s">
        <v>174</v>
      </c>
      <c r="G33" s="21" t="s">
        <v>253</v>
      </c>
      <c r="H33" s="22" t="s">
        <v>296</v>
      </c>
      <c r="I33" s="13" t="s">
        <v>203</v>
      </c>
      <c r="J33" s="20">
        <v>1</v>
      </c>
      <c r="K33" s="13" t="s">
        <v>245</v>
      </c>
      <c r="L33" s="20" t="s">
        <v>246</v>
      </c>
      <c r="M33" s="20" t="s">
        <v>244</v>
      </c>
      <c r="N33" s="13" t="s">
        <v>252</v>
      </c>
      <c r="O33" s="27" t="s">
        <v>252</v>
      </c>
      <c r="P33" s="20" t="s">
        <v>252</v>
      </c>
      <c r="Q33" s="20" t="s">
        <v>263</v>
      </c>
      <c r="R33" s="15" t="s">
        <v>174</v>
      </c>
      <c r="S33" s="16">
        <v>43920</v>
      </c>
      <c r="T33" s="23">
        <f t="shared" si="0"/>
        <v>106000.00000000001</v>
      </c>
      <c r="U33" s="17">
        <v>122960</v>
      </c>
      <c r="V33" s="20">
        <v>0</v>
      </c>
      <c r="W33" s="20">
        <v>0</v>
      </c>
      <c r="X33" s="20" t="s">
        <v>264</v>
      </c>
      <c r="Y33" s="20" t="s">
        <v>252</v>
      </c>
      <c r="Z33" s="20" t="s">
        <v>265</v>
      </c>
      <c r="AA33" s="13" t="s">
        <v>203</v>
      </c>
      <c r="AB33" s="20"/>
      <c r="AC33" s="16">
        <v>43921</v>
      </c>
      <c r="AD33" s="16">
        <v>43965</v>
      </c>
      <c r="AE33" s="25" t="s">
        <v>292</v>
      </c>
      <c r="AF33" s="25" t="s">
        <v>296</v>
      </c>
      <c r="AG33" s="20" t="s">
        <v>297</v>
      </c>
      <c r="AH33" s="20">
        <v>2510220</v>
      </c>
      <c r="AI33" s="20">
        <f>Tabla_416647!A29</f>
        <v>26</v>
      </c>
      <c r="AJ33" s="20" t="s">
        <v>116</v>
      </c>
      <c r="AK33" s="20">
        <v>1</v>
      </c>
      <c r="AL33" s="26" t="s">
        <v>301</v>
      </c>
      <c r="AM33" s="25" t="s">
        <v>303</v>
      </c>
      <c r="AN33" s="25" t="s">
        <v>303</v>
      </c>
      <c r="AO33" s="25" t="s">
        <v>318</v>
      </c>
      <c r="AP33" s="25" t="s">
        <v>318</v>
      </c>
      <c r="AQ33" s="20" t="s">
        <v>298</v>
      </c>
      <c r="AR33" s="20" t="s">
        <v>299</v>
      </c>
      <c r="AS33" s="20" t="s">
        <v>300</v>
      </c>
      <c r="AT33" s="20" t="s">
        <v>252</v>
      </c>
    </row>
    <row r="34" spans="1:46" s="14" customFormat="1" ht="77.25" customHeight="1" x14ac:dyDescent="0.25">
      <c r="A34" s="20">
        <v>2020</v>
      </c>
      <c r="B34" s="20" t="s">
        <v>302</v>
      </c>
      <c r="C34" s="20" t="s">
        <v>254</v>
      </c>
      <c r="D34" s="20" t="s">
        <v>108</v>
      </c>
      <c r="E34" s="20" t="s">
        <v>111</v>
      </c>
      <c r="F34" s="15" t="s">
        <v>175</v>
      </c>
      <c r="G34" s="21" t="s">
        <v>253</v>
      </c>
      <c r="H34" s="22" t="s">
        <v>296</v>
      </c>
      <c r="I34" s="13" t="s">
        <v>204</v>
      </c>
      <c r="J34" s="20">
        <v>1</v>
      </c>
      <c r="K34" s="13" t="s">
        <v>249</v>
      </c>
      <c r="L34" s="20" t="s">
        <v>250</v>
      </c>
      <c r="M34" s="13" t="s">
        <v>251</v>
      </c>
      <c r="N34" s="13" t="s">
        <v>252</v>
      </c>
      <c r="O34" s="27" t="s">
        <v>252</v>
      </c>
      <c r="P34" s="20" t="s">
        <v>252</v>
      </c>
      <c r="Q34" s="20" t="s">
        <v>263</v>
      </c>
      <c r="R34" s="15" t="s">
        <v>175</v>
      </c>
      <c r="S34" s="16">
        <v>43920</v>
      </c>
      <c r="T34" s="23">
        <f t="shared" si="0"/>
        <v>123345.06896551725</v>
      </c>
      <c r="U34" s="17">
        <v>143080.28</v>
      </c>
      <c r="V34" s="20">
        <v>0</v>
      </c>
      <c r="W34" s="20">
        <v>0</v>
      </c>
      <c r="X34" s="20" t="s">
        <v>264</v>
      </c>
      <c r="Y34" s="20" t="s">
        <v>252</v>
      </c>
      <c r="Z34" s="20" t="s">
        <v>265</v>
      </c>
      <c r="AA34" s="13" t="s">
        <v>204</v>
      </c>
      <c r="AB34" s="20"/>
      <c r="AC34" s="16">
        <v>43921</v>
      </c>
      <c r="AD34" s="16">
        <v>43965</v>
      </c>
      <c r="AE34" s="25" t="s">
        <v>293</v>
      </c>
      <c r="AF34" s="25" t="s">
        <v>296</v>
      </c>
      <c r="AG34" s="20" t="s">
        <v>297</v>
      </c>
      <c r="AH34" s="20">
        <v>2510220</v>
      </c>
      <c r="AI34" s="20">
        <f>Tabla_416647!A30</f>
        <v>27</v>
      </c>
      <c r="AJ34" s="20" t="s">
        <v>116</v>
      </c>
      <c r="AK34" s="20">
        <v>1</v>
      </c>
      <c r="AL34" s="26" t="s">
        <v>301</v>
      </c>
      <c r="AM34" s="25" t="s">
        <v>303</v>
      </c>
      <c r="AN34" s="25" t="s">
        <v>303</v>
      </c>
      <c r="AO34" s="25" t="s">
        <v>318</v>
      </c>
      <c r="AP34" s="25" t="s">
        <v>318</v>
      </c>
      <c r="AQ34" s="20" t="s">
        <v>298</v>
      </c>
      <c r="AR34" s="20" t="s">
        <v>299</v>
      </c>
      <c r="AS34" s="20" t="s">
        <v>300</v>
      </c>
      <c r="AT34" s="20" t="s">
        <v>252</v>
      </c>
    </row>
    <row r="35" spans="1:46" s="14" customFormat="1" ht="77.25" customHeight="1" x14ac:dyDescent="0.25">
      <c r="A35" s="20">
        <v>2020</v>
      </c>
      <c r="B35" s="20" t="s">
        <v>302</v>
      </c>
      <c r="C35" s="20" t="s">
        <v>254</v>
      </c>
      <c r="D35" s="20" t="s">
        <v>108</v>
      </c>
      <c r="E35" s="20" t="s">
        <v>111</v>
      </c>
      <c r="F35" s="15" t="s">
        <v>176</v>
      </c>
      <c r="G35" s="21" t="s">
        <v>253</v>
      </c>
      <c r="H35" s="22" t="s">
        <v>296</v>
      </c>
      <c r="I35" s="13" t="s">
        <v>205</v>
      </c>
      <c r="J35" s="20">
        <v>1</v>
      </c>
      <c r="K35" s="13" t="s">
        <v>236</v>
      </c>
      <c r="L35" s="20" t="s">
        <v>237</v>
      </c>
      <c r="M35" s="20" t="s">
        <v>238</v>
      </c>
      <c r="N35" s="13" t="s">
        <v>252</v>
      </c>
      <c r="O35" s="27" t="s">
        <v>252</v>
      </c>
      <c r="P35" s="20" t="s">
        <v>252</v>
      </c>
      <c r="Q35" s="20" t="s">
        <v>263</v>
      </c>
      <c r="R35" s="15" t="s">
        <v>176</v>
      </c>
      <c r="S35" s="16">
        <v>43920</v>
      </c>
      <c r="T35" s="23">
        <f t="shared" si="0"/>
        <v>232742.73275862072</v>
      </c>
      <c r="U35" s="17">
        <v>269981.57</v>
      </c>
      <c r="V35" s="20">
        <v>0</v>
      </c>
      <c r="W35" s="20">
        <v>0</v>
      </c>
      <c r="X35" s="20" t="s">
        <v>264</v>
      </c>
      <c r="Y35" s="20" t="s">
        <v>252</v>
      </c>
      <c r="Z35" s="20" t="s">
        <v>265</v>
      </c>
      <c r="AA35" s="13" t="s">
        <v>205</v>
      </c>
      <c r="AB35" s="20"/>
      <c r="AC35" s="16">
        <v>43921</v>
      </c>
      <c r="AD35" s="16">
        <v>43965</v>
      </c>
      <c r="AE35" s="25" t="s">
        <v>294</v>
      </c>
      <c r="AF35" s="25" t="s">
        <v>296</v>
      </c>
      <c r="AG35" s="20" t="s">
        <v>297</v>
      </c>
      <c r="AH35" s="20">
        <v>2510120</v>
      </c>
      <c r="AI35" s="20">
        <f>Tabla_416647!A31</f>
        <v>28</v>
      </c>
      <c r="AJ35" s="20" t="s">
        <v>116</v>
      </c>
      <c r="AK35" s="20">
        <v>1</v>
      </c>
      <c r="AL35" s="26" t="s">
        <v>301</v>
      </c>
      <c r="AM35" s="25" t="s">
        <v>303</v>
      </c>
      <c r="AN35" s="25" t="s">
        <v>303</v>
      </c>
      <c r="AO35" s="25" t="s">
        <v>318</v>
      </c>
      <c r="AP35" s="25" t="s">
        <v>318</v>
      </c>
      <c r="AQ35" s="20" t="s">
        <v>298</v>
      </c>
      <c r="AR35" s="20" t="s">
        <v>299</v>
      </c>
      <c r="AS35" s="20" t="s">
        <v>300</v>
      </c>
      <c r="AT35" s="20" t="s">
        <v>252</v>
      </c>
    </row>
    <row r="36" spans="1:46" s="14" customFormat="1" ht="77.25" customHeight="1" x14ac:dyDescent="0.25">
      <c r="A36" s="20">
        <v>2020</v>
      </c>
      <c r="B36" s="20" t="s">
        <v>302</v>
      </c>
      <c r="C36" s="20" t="s">
        <v>254</v>
      </c>
      <c r="D36" s="20" t="s">
        <v>108</v>
      </c>
      <c r="E36" s="20" t="s">
        <v>111</v>
      </c>
      <c r="F36" s="15" t="s">
        <v>177</v>
      </c>
      <c r="G36" s="21" t="s">
        <v>253</v>
      </c>
      <c r="H36" s="22" t="s">
        <v>296</v>
      </c>
      <c r="I36" s="13" t="s">
        <v>206</v>
      </c>
      <c r="J36" s="20">
        <v>1</v>
      </c>
      <c r="K36" s="13" t="s">
        <v>236</v>
      </c>
      <c r="L36" s="20" t="s">
        <v>237</v>
      </c>
      <c r="M36" s="20" t="s">
        <v>238</v>
      </c>
      <c r="N36" s="13" t="s">
        <v>252</v>
      </c>
      <c r="O36" s="27" t="s">
        <v>252</v>
      </c>
      <c r="P36" s="20" t="s">
        <v>252</v>
      </c>
      <c r="Q36" s="20" t="s">
        <v>263</v>
      </c>
      <c r="R36" s="15" t="s">
        <v>177</v>
      </c>
      <c r="S36" s="16">
        <v>43920</v>
      </c>
      <c r="T36" s="23">
        <f t="shared" si="0"/>
        <v>257900.00000000003</v>
      </c>
      <c r="U36" s="17">
        <v>299164</v>
      </c>
      <c r="V36" s="20">
        <v>0</v>
      </c>
      <c r="W36" s="20">
        <v>0</v>
      </c>
      <c r="X36" s="20" t="s">
        <v>264</v>
      </c>
      <c r="Y36" s="20" t="s">
        <v>252</v>
      </c>
      <c r="Z36" s="20" t="s">
        <v>265</v>
      </c>
      <c r="AA36" s="13" t="s">
        <v>206</v>
      </c>
      <c r="AB36" s="20"/>
      <c r="AC36" s="16">
        <v>43921</v>
      </c>
      <c r="AD36" s="19">
        <v>44010</v>
      </c>
      <c r="AE36" s="25" t="s">
        <v>295</v>
      </c>
      <c r="AF36" s="25" t="s">
        <v>296</v>
      </c>
      <c r="AG36" s="20" t="s">
        <v>297</v>
      </c>
      <c r="AH36" s="20">
        <v>2510120</v>
      </c>
      <c r="AI36" s="20">
        <f>Tabla_416647!A32</f>
        <v>29</v>
      </c>
      <c r="AJ36" s="20" t="s">
        <v>116</v>
      </c>
      <c r="AK36" s="20">
        <v>1</v>
      </c>
      <c r="AL36" s="26" t="s">
        <v>301</v>
      </c>
      <c r="AM36" s="25" t="s">
        <v>303</v>
      </c>
      <c r="AN36" s="25" t="s">
        <v>303</v>
      </c>
      <c r="AO36" s="25" t="s">
        <v>318</v>
      </c>
      <c r="AP36" s="25" t="s">
        <v>318</v>
      </c>
      <c r="AQ36" s="20" t="s">
        <v>298</v>
      </c>
      <c r="AR36" s="20" t="s">
        <v>299</v>
      </c>
      <c r="AS36" s="20" t="s">
        <v>300</v>
      </c>
      <c r="AT36" s="20" t="s">
        <v>252</v>
      </c>
    </row>
  </sheetData>
  <autoFilter xmlns:x14="http://schemas.microsoft.com/office/spreadsheetml/2009/9/main" ref="I7:I36">
    <filterColumn colId="0">
      <filters>
        <mc:AlternateContent xmlns:mc="http://schemas.openxmlformats.org/markup-compatibility/2006">
          <mc:Choice Requires="x14">
            <x14:filter val="CONTROL DE CALIDAD PARA LA CALLE LORENZO COBIÁN EN LA COMUNIDAD DEL MAGUEY Y CALLE LIRIOS EN COLONIAL DEL VALLE"/>
            <x14:filter val="DICTAMEN ESTRUCTURAL DE EVALUACIÓN, ESCUELA PRIMARIA JUSTO SIERRA"/>
            <x14:filter val="ELABORACIÓN DE 17 PROYECTOS EJECUTIVOS DE PAVIMENTACIÓN DE VIALIDADES EN ZONAS DE ATENCIÓN PRIORITARIA"/>
            <x14:filter val="ELABORACIÓN DE 20 ESTUDIOS DE MECÁNICA DE SUELOS PARA OBRAS EN ZONAS DE ATENCIÓN PRIORITARIA"/>
            <x14:filter val="ELABORACIÓN DE 20 FICHAS DE AFECTACIÓN DEL CAMINO LIEBRERO-MEXIQUITO"/>
            <x14:filter val="ELABORACIÓN DE 6 CÁLCULOS ESTRUCTURALES: &quot;CÁLCULO ESTRUCTURAL DE TECHUMBRE PARA CANCHA DE USOS MÚLTIPLES ESC. GILDARDO MAGAÑA EN LA COMUNIDAD DE SAN ROQUE DE TORRES&quot;, &quot;CÁLCULO ESTRUCTURAL DE CIMENTACIÓN PARA CAFETERÍA DEL CECYTEG&quot;, CÁLCULO ESTRUCTURAL DE TECHUMBRE PARA CANCHA DE USOS MÚLTIPLES ESC. FAUSTO LEÓN&quot;, &quot;CÁLCULO ESTRUCTURAL PARA SOPORTE DE LONARIAS EN CADI&quot;, &quot;CÁLCULO ESTRUCTURAL DE ARCO IMAGEN DE ACCESO A SAN ROQUE DE TORRES&quot; Y &quot;CÁLCULO ESTRUCTURAL DEL TECHADO DE LAS GRADAS EN LA CANCHA DE CACHI BOL&quot;"/>
            <x14:filter val="ELABORACIÓN DE CUATRO PROGRAMAS AMBIENTALES PARA EL IMPACTO AMBIENTAL SGPA/DGIRA/DG-08978 DEL BOULEVARD LAS TORRES"/>
            <x14:filter val="ELABORACIÓN DE EXENCIÓN EN MATERIA DE IMPACTO AMBIENTAL PARA EL PROYECTO CICLOVÍA EL MAGUEY-EL MEZQUITILLO"/>
            <x14:filter val="PROYECTO EJECUTIVO DE LA REHABILITACIÓN DEL RASTRO MUNICIPAL"/>
            <x14:filter val="PROYECTO EJECUTIVO DE LA REHABILITACIÓN DEL SISTEMA DE AGUA POTABLE EN LA LOCALIDAD DE EL NACIMIENTO"/>
            <x14:filter val="PROYECTO EJECUTIVO DE LA REHABILITACIÓN DEL SISTEMA DE AGUA POTABLE EN LA LOCALIDAD DE LA ESTACIÓN"/>
            <x14:filter val="PROYECTO EJECUTIVO DEL MÓDULO DEL TRÁNSITO MUNICIPAL"/>
            <x14:filter val="PROYECTO EJECUTIVO LOCALES EN ZONA SUR DEL MERCADO MUNICIPAL"/>
            <x14:filter val="PROYECTO EJECUTIVO RESTAURACIÓN DEL PORTAL PRINCIPAL DEL EDIFICIO DEL PALACIO MUNICIPAL DE SAN FRANCISCO DEL RINCÓN"/>
          </mc:Choice>
          <mc:Fallback>
            <filter val="CONTROL DE CALIDAD PARA LA CALLE LORENZO COBIÁN EN LA COMUNIDAD DEL MAGUEY Y CALLE LIRIOS EN COLONIAL DEL VALLE"/>
            <filter val="DICTAMEN ESTRUCTURAL DE EVALUACIÓN, ESCUELA PRIMARIA JUSTO SIERRA"/>
            <filter val="ELABORACIÓN DE 17 PROYECTOS EJECUTIVOS DE PAVIMENTACIÓN DE VIALIDADES EN ZONAS DE ATENCIÓN PRIORITARIA"/>
            <filter val="ELABORACIÓN DE 20 ESTUDIOS DE MECÁNICA DE SUELOS PARA OBRAS EN ZONAS DE ATENCIÓN PRIORITARIA"/>
            <filter val="ELABORACIÓN DE 20 FICHAS DE AFECTACIÓN DEL CAMINO LIEBRERO-MEXIQUITO"/>
            <filter val="ELABORACIÓN DE CUATRO PROGRAMAS AMBIENTALES PARA EL IMPACTO AMBIENTAL SGPA/DGIRA/DG-08978 DEL BOULEVARD LAS TORRES"/>
            <filter val="ELABORACIÓN DE EXENCIÓN EN MATERIA DE IMPACTO AMBIENTAL PARA EL PROYECTO CICLOVÍA EL MAGUEY-EL MEZQUITILLO"/>
            <filter val="PROYECTO EJECUTIVO DE LA REHABILITACIÓN DEL RASTRO MUNICIPAL"/>
            <filter val="PROYECTO EJECUTIVO DE LA REHABILITACIÓN DEL SISTEMA DE AGUA POTABLE EN LA LOCALIDAD DE EL NACIMIENTO"/>
            <filter val="PROYECTO EJECUTIVO DE LA REHABILITACIÓN DEL SISTEMA DE AGUA POTABLE EN LA LOCALIDAD DE LA ESTACIÓN"/>
            <filter val="PROYECTO EJECUTIVO DEL MÓDULO DEL TRÁNSITO MUNICIPAL"/>
            <filter val="PROYECTO EJECUTIVO LOCALES EN ZONA SUR DEL MERCADO MUNICIPAL"/>
            <filter val="PROYECTO EJECUTIVO RESTAURACIÓN DEL PORTAL PRINCIPAL DEL EDIFICIO DEL PALACIO MUNICIPAL DE SAN FRANCISCO DEL RINCÓN"/>
          </mc:Fallback>
        </mc:AlternateContent>
      </filters>
    </filterColumn>
  </autoFilter>
  <dataValidations count="3">
    <dataValidation type="list" allowBlank="1" showErrorMessage="1" sqref="D8:D36">
      <formula1>Hidden_13</formula1>
    </dataValidation>
    <dataValidation type="list" allowBlank="1" showErrorMessage="1" sqref="E8:E36">
      <formula1>Hidden_24</formula1>
    </dataValidation>
    <dataValidation type="list" allowBlank="1" showErrorMessage="1" sqref="AJ8:AJ36">
      <formula1>Hidden_335</formula1>
    </dataValidation>
  </dataValidations>
  <hyperlinks>
    <hyperlink ref="AE8" r:id="rId1"/>
    <hyperlink ref="AE9" r:id="rId2"/>
    <hyperlink ref="AE10" r:id="rId3"/>
    <hyperlink ref="AE11" r:id="rId4"/>
    <hyperlink ref="AE12" r:id="rId5"/>
    <hyperlink ref="AE13" r:id="rId6"/>
    <hyperlink ref="AE14" r:id="rId7"/>
    <hyperlink ref="AE15" r:id="rId8"/>
    <hyperlink ref="AE16" r:id="rId9"/>
    <hyperlink ref="AE17" r:id="rId10"/>
    <hyperlink ref="AE18" r:id="rId11"/>
    <hyperlink ref="AE19" r:id="rId12"/>
    <hyperlink ref="AE20" r:id="rId13"/>
    <hyperlink ref="AE21" r:id="rId14"/>
    <hyperlink ref="AE22" r:id="rId15"/>
    <hyperlink ref="AE23" r:id="rId16"/>
    <hyperlink ref="AE24" r:id="rId17"/>
    <hyperlink ref="AE25" r:id="rId18"/>
    <hyperlink ref="AE26" r:id="rId19"/>
    <hyperlink ref="AE27" r:id="rId20"/>
    <hyperlink ref="AE28" r:id="rId21"/>
    <hyperlink ref="AE29" r:id="rId22"/>
    <hyperlink ref="AE30" r:id="rId23"/>
    <hyperlink ref="AE31" r:id="rId24"/>
    <hyperlink ref="AE32" r:id="rId25"/>
    <hyperlink ref="AE33" r:id="rId26"/>
    <hyperlink ref="AE34" r:id="rId27"/>
    <hyperlink ref="AE35" r:id="rId28"/>
    <hyperlink ref="AE36" r:id="rId29"/>
    <hyperlink ref="AF8" r:id="rId30"/>
    <hyperlink ref="AF9:AF36" r:id="rId31" display="http://www.sanfrancisco.gob.mx/transparencia/na"/>
    <hyperlink ref="H8" r:id="rId32"/>
    <hyperlink ref="H9:H36" r:id="rId33" display="http://www.sanfrancisco.gob.mx/transparencia/na"/>
    <hyperlink ref="AM8" r:id="rId34"/>
    <hyperlink ref="AM9:AM36" r:id="rId35" display="http://www.sanfrancisco.gob.mx/transparencia/archivos/2020/01/202001030880002737.pdf"/>
    <hyperlink ref="AO8" r:id="rId36"/>
    <hyperlink ref="AN9:AN36" r:id="rId37" display="http://www.sanfrancisco.gob.mx/transparencia/archivos/2020/01/202001030880002737.pdf"/>
    <hyperlink ref="AN8" r:id="rId38"/>
    <hyperlink ref="AO9:AO12" r:id="rId39" display="http://www.sanfrancisco.gob.mx/transparencia/archivos/2020/na"/>
    <hyperlink ref="AO13:AO16" r:id="rId40" display="http://www.sanfrancisco.gob.mx/transparencia/archivos/2020/na"/>
    <hyperlink ref="AP8" r:id="rId41"/>
    <hyperlink ref="AP9:AP16" r:id="rId42" display="http://www.sanfrancisco.gob.mx/transparencia/archivos/2020/na"/>
    <hyperlink ref="AO19:AO20" r:id="rId43" display="http://www.sanfrancisco.gob.mx/transparencia/archivos/2020/na"/>
    <hyperlink ref="AO22" r:id="rId44"/>
    <hyperlink ref="AO23:AO36" r:id="rId45" display="http://www.sanfrancisco.gob.mx/transparencia/archivos/2020/na"/>
    <hyperlink ref="AP19:AP20" r:id="rId46" display="http://www.sanfrancisco.gob.mx/transparencia/archivos/2020/na"/>
    <hyperlink ref="AP22:AP36" r:id="rId47" display="http://www.sanfrancisco.gob.mx/transparencia/archivos/2020/na"/>
  </hyperlinks>
  <pageMargins left="0.7" right="0.7" top="0.75" bottom="0.75" header="0.3" footer="0.3"/>
  <pageSetup orientation="portrait" r:id="rId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117</v>
      </c>
      <c r="C2" t="s">
        <v>118</v>
      </c>
      <c r="D2" t="s">
        <v>119</v>
      </c>
      <c r="E2" t="s">
        <v>120</v>
      </c>
      <c r="F2" t="s">
        <v>121</v>
      </c>
      <c r="G2" t="s">
        <v>122</v>
      </c>
    </row>
    <row r="3" spans="1:7" x14ac:dyDescent="0.25">
      <c r="A3" s="1" t="s">
        <v>123</v>
      </c>
      <c r="B3" s="1" t="s">
        <v>124</v>
      </c>
      <c r="C3" s="1" t="s">
        <v>125</v>
      </c>
      <c r="D3" s="1" t="s">
        <v>126</v>
      </c>
      <c r="E3" s="1" t="s">
        <v>127</v>
      </c>
      <c r="F3" s="1" t="s">
        <v>128</v>
      </c>
      <c r="G3" s="1" t="s">
        <v>129</v>
      </c>
    </row>
    <row r="4" spans="1:7" x14ac:dyDescent="0.25">
      <c r="A4">
        <v>1</v>
      </c>
      <c r="B4" t="s">
        <v>252</v>
      </c>
      <c r="C4" t="s">
        <v>252</v>
      </c>
      <c r="D4" t="s">
        <v>252</v>
      </c>
      <c r="E4" t="s">
        <v>252</v>
      </c>
      <c r="F4" t="s">
        <v>252</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27" workbookViewId="0">
      <selection activeCell="F3" sqref="F1:F1048576"/>
    </sheetView>
  </sheetViews>
  <sheetFormatPr baseColWidth="10" defaultColWidth="9.140625" defaultRowHeight="15" x14ac:dyDescent="0.25"/>
  <cols>
    <col min="1" max="1" width="3.42578125" bestFit="1" customWidth="1"/>
    <col min="2" max="2" width="35.7109375" customWidth="1"/>
    <col min="3" max="3" width="28.85546875" customWidth="1"/>
    <col min="4" max="4" width="53" bestFit="1" customWidth="1"/>
    <col min="5" max="5" width="27.28515625" customWidth="1"/>
  </cols>
  <sheetData>
    <row r="1" spans="1:5" hidden="1" x14ac:dyDescent="0.25">
      <c r="B1" t="s">
        <v>9</v>
      </c>
      <c r="C1" t="s">
        <v>10</v>
      </c>
      <c r="D1" t="s">
        <v>9</v>
      </c>
      <c r="E1" t="s">
        <v>8</v>
      </c>
    </row>
    <row r="2" spans="1:5" hidden="1" x14ac:dyDescent="0.25">
      <c r="B2" t="s">
        <v>130</v>
      </c>
      <c r="C2" t="s">
        <v>131</v>
      </c>
      <c r="D2" t="s">
        <v>132</v>
      </c>
      <c r="E2" t="s">
        <v>133</v>
      </c>
    </row>
    <row r="3" spans="1:5" ht="53.25" customHeight="1" x14ac:dyDescent="0.25">
      <c r="A3" s="1" t="s">
        <v>123</v>
      </c>
      <c r="B3" s="1" t="s">
        <v>134</v>
      </c>
      <c r="C3" s="1" t="s">
        <v>135</v>
      </c>
      <c r="D3" s="1" t="s">
        <v>136</v>
      </c>
      <c r="E3" s="1" t="s">
        <v>137</v>
      </c>
    </row>
    <row r="4" spans="1:5" ht="45.75" customHeight="1" x14ac:dyDescent="0.25">
      <c r="A4">
        <f>1</f>
        <v>1</v>
      </c>
      <c r="B4" t="s">
        <v>304</v>
      </c>
      <c r="C4" s="3" t="s">
        <v>324</v>
      </c>
      <c r="D4" s="4" t="s">
        <v>178</v>
      </c>
      <c r="E4" t="s">
        <v>139</v>
      </c>
    </row>
    <row r="5" spans="1:5" ht="45.75" customHeight="1" x14ac:dyDescent="0.25">
      <c r="A5">
        <f>A4+1</f>
        <v>2</v>
      </c>
      <c r="B5" t="s">
        <v>304</v>
      </c>
      <c r="C5" s="3" t="s">
        <v>325</v>
      </c>
      <c r="D5" s="4" t="s">
        <v>179</v>
      </c>
      <c r="E5" t="s">
        <v>139</v>
      </c>
    </row>
    <row r="6" spans="1:5" ht="45.75" customHeight="1" x14ac:dyDescent="0.25">
      <c r="A6" s="9">
        <f t="shared" ref="A6:A32" si="0">A5+1</f>
        <v>3</v>
      </c>
      <c r="B6" t="s">
        <v>305</v>
      </c>
      <c r="C6" s="3" t="s">
        <v>326</v>
      </c>
      <c r="D6" s="4" t="s">
        <v>180</v>
      </c>
      <c r="E6" t="s">
        <v>138</v>
      </c>
    </row>
    <row r="7" spans="1:5" ht="45.75" customHeight="1" x14ac:dyDescent="0.25">
      <c r="A7" s="9">
        <f t="shared" si="0"/>
        <v>4</v>
      </c>
      <c r="B7" t="s">
        <v>306</v>
      </c>
      <c r="C7" s="3" t="s">
        <v>327</v>
      </c>
      <c r="D7" s="4" t="s">
        <v>181</v>
      </c>
      <c r="E7" t="s">
        <v>139</v>
      </c>
    </row>
    <row r="8" spans="1:5" ht="45.75" customHeight="1" x14ac:dyDescent="0.25">
      <c r="A8" s="9">
        <f t="shared" si="0"/>
        <v>5</v>
      </c>
      <c r="B8" t="s">
        <v>307</v>
      </c>
      <c r="C8" s="3" t="s">
        <v>328</v>
      </c>
      <c r="D8" s="4" t="s">
        <v>182</v>
      </c>
      <c r="E8" s="9" t="s">
        <v>139</v>
      </c>
    </row>
    <row r="9" spans="1:5" ht="45.75" customHeight="1" x14ac:dyDescent="0.25">
      <c r="A9" s="9">
        <f t="shared" si="0"/>
        <v>6</v>
      </c>
      <c r="B9" t="s">
        <v>306</v>
      </c>
      <c r="C9" s="3" t="s">
        <v>329</v>
      </c>
      <c r="D9" s="4" t="s">
        <v>183</v>
      </c>
      <c r="E9" s="9" t="s">
        <v>138</v>
      </c>
    </row>
    <row r="10" spans="1:5" ht="45.75" customHeight="1" x14ac:dyDescent="0.25">
      <c r="A10" s="9">
        <f t="shared" si="0"/>
        <v>7</v>
      </c>
      <c r="B10" t="s">
        <v>308</v>
      </c>
      <c r="C10" s="3" t="s">
        <v>330</v>
      </c>
      <c r="D10" s="4" t="s">
        <v>184</v>
      </c>
      <c r="E10" s="9" t="s">
        <v>139</v>
      </c>
    </row>
    <row r="11" spans="1:5" ht="45.75" customHeight="1" x14ac:dyDescent="0.25">
      <c r="A11" s="9">
        <f t="shared" si="0"/>
        <v>8</v>
      </c>
      <c r="B11" t="s">
        <v>304</v>
      </c>
      <c r="C11" s="3" t="s">
        <v>331</v>
      </c>
      <c r="D11" s="4" t="s">
        <v>185</v>
      </c>
      <c r="E11" s="9" t="s">
        <v>139</v>
      </c>
    </row>
    <row r="12" spans="1:5" ht="45.75" customHeight="1" x14ac:dyDescent="0.25">
      <c r="A12" s="9">
        <f t="shared" si="0"/>
        <v>9</v>
      </c>
      <c r="B12" t="s">
        <v>309</v>
      </c>
      <c r="C12" s="3" t="s">
        <v>332</v>
      </c>
      <c r="D12" s="4" t="s">
        <v>186</v>
      </c>
      <c r="E12" s="9" t="s">
        <v>138</v>
      </c>
    </row>
    <row r="13" spans="1:5" ht="38.25" x14ac:dyDescent="0.25">
      <c r="A13" s="9">
        <f t="shared" si="0"/>
        <v>10</v>
      </c>
      <c r="B13" t="s">
        <v>310</v>
      </c>
      <c r="C13" s="3" t="s">
        <v>333</v>
      </c>
      <c r="D13" s="4" t="s">
        <v>187</v>
      </c>
      <c r="E13" s="9" t="s">
        <v>140</v>
      </c>
    </row>
    <row r="14" spans="1:5" ht="38.25" x14ac:dyDescent="0.25">
      <c r="A14" s="9">
        <f t="shared" si="0"/>
        <v>11</v>
      </c>
      <c r="B14" t="s">
        <v>311</v>
      </c>
      <c r="C14" s="3" t="s">
        <v>334</v>
      </c>
      <c r="D14" s="4" t="s">
        <v>188</v>
      </c>
      <c r="E14" s="9" t="s">
        <v>140</v>
      </c>
    </row>
    <row r="15" spans="1:5" ht="38.25" x14ac:dyDescent="0.25">
      <c r="A15" s="9">
        <f t="shared" si="0"/>
        <v>12</v>
      </c>
      <c r="B15" t="s">
        <v>304</v>
      </c>
      <c r="C15" s="3" t="s">
        <v>335</v>
      </c>
      <c r="D15" s="4" t="s">
        <v>189</v>
      </c>
      <c r="E15" s="9" t="s">
        <v>139</v>
      </c>
    </row>
    <row r="16" spans="1:5" ht="38.25" x14ac:dyDescent="0.25">
      <c r="A16" s="9">
        <f t="shared" si="0"/>
        <v>13</v>
      </c>
      <c r="B16" t="s">
        <v>312</v>
      </c>
      <c r="C16" s="3" t="s">
        <v>336</v>
      </c>
      <c r="D16" s="4" t="s">
        <v>190</v>
      </c>
      <c r="E16" s="9" t="s">
        <v>138</v>
      </c>
    </row>
    <row r="17" spans="1:5" ht="38.25" x14ac:dyDescent="0.25">
      <c r="A17" s="9">
        <f t="shared" si="0"/>
        <v>14</v>
      </c>
      <c r="B17" t="s">
        <v>304</v>
      </c>
      <c r="C17" s="3" t="s">
        <v>337</v>
      </c>
      <c r="D17" s="4" t="s">
        <v>191</v>
      </c>
      <c r="E17" s="9" t="s">
        <v>140</v>
      </c>
    </row>
    <row r="18" spans="1:5" ht="51" x14ac:dyDescent="0.25">
      <c r="A18" s="9">
        <f t="shared" si="0"/>
        <v>15</v>
      </c>
      <c r="B18" t="s">
        <v>304</v>
      </c>
      <c r="C18" s="3" t="s">
        <v>338</v>
      </c>
      <c r="D18" s="4" t="s">
        <v>192</v>
      </c>
      <c r="E18" s="9" t="s">
        <v>139</v>
      </c>
    </row>
    <row r="19" spans="1:5" ht="38.25" x14ac:dyDescent="0.25">
      <c r="A19" s="9">
        <f t="shared" si="0"/>
        <v>16</v>
      </c>
      <c r="B19" t="s">
        <v>313</v>
      </c>
      <c r="C19" s="3" t="s">
        <v>339</v>
      </c>
      <c r="D19" s="4" t="s">
        <v>193</v>
      </c>
      <c r="E19" s="9" t="s">
        <v>138</v>
      </c>
    </row>
    <row r="20" spans="1:5" ht="38.25" x14ac:dyDescent="0.25">
      <c r="A20" s="9">
        <f t="shared" si="0"/>
        <v>17</v>
      </c>
      <c r="B20" t="s">
        <v>304</v>
      </c>
      <c r="C20" s="29" t="s">
        <v>340</v>
      </c>
      <c r="D20" s="4" t="s">
        <v>194</v>
      </c>
      <c r="E20" s="9" t="s">
        <v>138</v>
      </c>
    </row>
    <row r="21" spans="1:5" ht="38.25" x14ac:dyDescent="0.25">
      <c r="A21" s="9">
        <f t="shared" si="0"/>
        <v>18</v>
      </c>
      <c r="B21" t="s">
        <v>314</v>
      </c>
      <c r="C21" s="29" t="s">
        <v>340</v>
      </c>
      <c r="D21" s="4" t="s">
        <v>195</v>
      </c>
      <c r="E21" s="9" t="s">
        <v>138</v>
      </c>
    </row>
    <row r="22" spans="1:5" ht="38.25" x14ac:dyDescent="0.25">
      <c r="A22" s="9">
        <f t="shared" si="0"/>
        <v>19</v>
      </c>
      <c r="B22" t="s">
        <v>304</v>
      </c>
      <c r="C22" s="29" t="s">
        <v>340</v>
      </c>
      <c r="D22" s="4" t="s">
        <v>196</v>
      </c>
      <c r="E22" s="9" t="s">
        <v>138</v>
      </c>
    </row>
    <row r="23" spans="1:5" ht="81" x14ac:dyDescent="0.25">
      <c r="A23" s="9">
        <f t="shared" si="0"/>
        <v>20</v>
      </c>
      <c r="B23" t="s">
        <v>304</v>
      </c>
      <c r="C23" s="29" t="s">
        <v>340</v>
      </c>
      <c r="D23" s="5" t="s">
        <v>197</v>
      </c>
      <c r="E23" s="9" t="s">
        <v>138</v>
      </c>
    </row>
    <row r="24" spans="1:5" ht="30" x14ac:dyDescent="0.25">
      <c r="A24" s="9">
        <f t="shared" si="0"/>
        <v>21</v>
      </c>
      <c r="B24" t="s">
        <v>304</v>
      </c>
      <c r="C24" s="29" t="s">
        <v>340</v>
      </c>
      <c r="D24" s="4" t="s">
        <v>198</v>
      </c>
      <c r="E24" s="9" t="s">
        <v>138</v>
      </c>
    </row>
    <row r="25" spans="1:5" ht="38.25" x14ac:dyDescent="0.25">
      <c r="A25" s="9">
        <f t="shared" si="0"/>
        <v>22</v>
      </c>
      <c r="B25" t="s">
        <v>314</v>
      </c>
      <c r="C25" s="29" t="s">
        <v>340</v>
      </c>
      <c r="D25" s="4" t="s">
        <v>199</v>
      </c>
      <c r="E25" s="9" t="s">
        <v>138</v>
      </c>
    </row>
    <row r="26" spans="1:5" ht="30" x14ac:dyDescent="0.25">
      <c r="A26" s="9">
        <f t="shared" si="0"/>
        <v>23</v>
      </c>
      <c r="B26" t="s">
        <v>315</v>
      </c>
      <c r="C26" s="29" t="s">
        <v>340</v>
      </c>
      <c r="D26" s="4" t="s">
        <v>200</v>
      </c>
      <c r="E26" s="9" t="s">
        <v>138</v>
      </c>
    </row>
    <row r="27" spans="1:5" ht="30" x14ac:dyDescent="0.25">
      <c r="A27" s="9">
        <f t="shared" si="0"/>
        <v>24</v>
      </c>
      <c r="B27" t="s">
        <v>304</v>
      </c>
      <c r="C27" s="29" t="s">
        <v>340</v>
      </c>
      <c r="D27" s="4" t="s">
        <v>201</v>
      </c>
      <c r="E27" s="9" t="s">
        <v>138</v>
      </c>
    </row>
    <row r="28" spans="1:5" ht="30" x14ac:dyDescent="0.25">
      <c r="A28" s="9">
        <f t="shared" si="0"/>
        <v>25</v>
      </c>
      <c r="B28" t="s">
        <v>304</v>
      </c>
      <c r="C28" s="29" t="s">
        <v>340</v>
      </c>
      <c r="D28" s="4" t="s">
        <v>202</v>
      </c>
      <c r="E28" s="9" t="s">
        <v>138</v>
      </c>
    </row>
    <row r="29" spans="1:5" ht="30" x14ac:dyDescent="0.25">
      <c r="A29" s="9">
        <f t="shared" si="0"/>
        <v>26</v>
      </c>
      <c r="B29" t="s">
        <v>304</v>
      </c>
      <c r="C29" s="29" t="s">
        <v>340</v>
      </c>
      <c r="D29" s="4" t="s">
        <v>203</v>
      </c>
      <c r="E29" s="9" t="s">
        <v>138</v>
      </c>
    </row>
    <row r="30" spans="1:5" ht="38.25" x14ac:dyDescent="0.25">
      <c r="A30" s="9">
        <f t="shared" si="0"/>
        <v>27</v>
      </c>
      <c r="B30" t="s">
        <v>304</v>
      </c>
      <c r="C30" s="29" t="s">
        <v>340</v>
      </c>
      <c r="D30" s="4" t="s">
        <v>204</v>
      </c>
      <c r="E30" s="9" t="s">
        <v>138</v>
      </c>
    </row>
    <row r="31" spans="1:5" ht="38.25" x14ac:dyDescent="0.25">
      <c r="A31" s="9">
        <f t="shared" si="0"/>
        <v>28</v>
      </c>
      <c r="B31" t="s">
        <v>304</v>
      </c>
      <c r="C31" s="29" t="s">
        <v>340</v>
      </c>
      <c r="D31" s="4" t="s">
        <v>205</v>
      </c>
      <c r="E31" s="9" t="s">
        <v>138</v>
      </c>
    </row>
    <row r="32" spans="1:5" ht="38.25" x14ac:dyDescent="0.25">
      <c r="A32" s="9">
        <f t="shared" si="0"/>
        <v>29</v>
      </c>
      <c r="B32" t="s">
        <v>316</v>
      </c>
      <c r="C32" s="29" t="s">
        <v>340</v>
      </c>
      <c r="D32" s="4" t="s">
        <v>206</v>
      </c>
      <c r="E32" s="9" t="s">
        <v>138</v>
      </c>
    </row>
  </sheetData>
  <dataValidations count="1">
    <dataValidation type="list" allowBlank="1" showErrorMessage="1" sqref="E4:E201">
      <formula1>Hidden_1_Tabla_4166474</formula1>
    </dataValidation>
  </dataValidations>
  <hyperlinks>
    <hyperlink ref="C20" r:id="rId1"/>
    <hyperlink ref="C21:C32" r:id="rId2" display="http://www.sanfrancisco.gob.mx/transparencia/archivos/na"/>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141</v>
      </c>
      <c r="C2" t="s">
        <v>142</v>
      </c>
      <c r="D2" t="s">
        <v>143</v>
      </c>
      <c r="E2" t="s">
        <v>144</v>
      </c>
    </row>
    <row r="3" spans="1:5" x14ac:dyDescent="0.25">
      <c r="A3" s="1" t="s">
        <v>123</v>
      </c>
      <c r="B3" s="1" t="s">
        <v>145</v>
      </c>
      <c r="C3" s="1" t="s">
        <v>146</v>
      </c>
      <c r="D3" s="1" t="s">
        <v>147</v>
      </c>
      <c r="E3" s="1" t="s">
        <v>148</v>
      </c>
    </row>
    <row r="4" spans="1:5" x14ac:dyDescent="0.25">
      <c r="A4">
        <v>1</v>
      </c>
      <c r="B4">
        <v>0</v>
      </c>
      <c r="C4" t="s">
        <v>317</v>
      </c>
      <c r="D4" t="s">
        <v>302</v>
      </c>
      <c r="E4" s="12" t="s">
        <v>296</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2020-05-14T20:29:31Z</dcterms:created>
  <dcterms:modified xsi:type="dcterms:W3CDTF">2020-05-25T19:40:28Z</dcterms:modified>
</cp:coreProperties>
</file>