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ocuments\SAP\SAP GUI\Informe Trimestral 2201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<sst xmlns="http://schemas.openxmlformats.org/spreadsheetml/2006/main" count="1040" uniqueCount="768">
  <si>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</si>
  <si>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</si>
  <si>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</si>
  <si>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</si>
  <si>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</si>
  <si>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</si>
  <si>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</si>
  <si>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</si>
  <si>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</si>
  <si>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</si>
  <si>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</si>
  <si>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</si>
  <si>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</si>
  <si>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</si>
  <si>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</si>
  <si>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</si>
  <si>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</si>
  <si>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</si>
  <si>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</si>
  <si>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</si>
  <si>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</si>
  <si>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</si>
  <si>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</si>
  <si>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</si>
  <si>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</si>
  <si>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</si>
  <si>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</si>
  <si>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</si>
  <si>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</si>
  <si>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</si>
  <si>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</si>
  <si>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</si>
  <si>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</si>
  <si>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</si>
  <si>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</si>
  <si>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</si>
  <si>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</si>
  <si>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</si>
  <si>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</si>
  <si>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</si>
  <si>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</si>
  <si>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</si>
  <si>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</si>
  <si>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</si>
  <si>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</si>
  <si>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</si>
  <si>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</si>
  <si>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</si>
  <si>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</si>
  <si>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</si>
  <si>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</si>
  <si>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</si>
  <si>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</si>
  <si>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</si>
  <si>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</si>
  <si>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</si>
  <si>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</si>
  <si>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</si>
  <si>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</si>
  <si>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</si>
  <si>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</si>
  <si>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</si>
  <si>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</si>
  <si>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</si>
  <si>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</si>
  <si>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</si>
  <si>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</si>
  <si>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</si>
  <si>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</si>
  <si>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</si>
  <si>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</si>
  <si>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</si>
  <si>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</si>
  <si>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</si>
  <si>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</si>
  <si>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</si>
  <si>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</si>
  <si>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</si>
  <si>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</si>
  <si>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</si>
  <si>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</si>
  <si>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</si>
  <si>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</si>
  <si>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</si>
  <si>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</si>
  <si>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</si>
  <si>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</si>
  <si>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</si>
  <si>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</si>
  <si>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</si>
  <si>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</si>
  <si>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</si>
  <si>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</si>
  <si>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</si>
  <si>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</si>
  <si>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</si>
  <si>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</si>
  <si>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</si>
  <si>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</si>
  <si>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</si>
  <si>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</si>
  <si>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</si>
  <si>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</si>
  <si>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</si>
  <si>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</si>
  <si>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</si>
  <si>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</si>
  <si>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</si>
  <si>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</si>
  <si>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</si>
  <si>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</si>
  <si>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</si>
  <si>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</si>
  <si>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</si>
  <si>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</si>
  <si>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</si>
  <si>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</si>
  <si>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</si>
  <si>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</si>
  <si>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</si>
  <si>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</si>
  <si>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</si>
  <si>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</si>
  <si>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2021 y al 30 de Junio de 2022</t>
  </si>
  <si>
    <t>Formato 2 Informe Analítico de la Deuda Pública y Otros Pasivos - LDF</t>
  </si>
  <si>
    <t>Informe Analítico de la Deuda Pública y Otros Pasivos - LDF</t>
  </si>
  <si>
    <t>Al 31 de Diciembre de 2021 y al 30 de Junio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</si>
  <si>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</si>
  <si>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</si>
  <si>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</si>
  <si>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</si>
  <si>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</si>
  <si>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</si>
  <si>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</si>
  <si>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</si>
  <si>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</si>
  <si>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</si>
  <si>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</si>
  <si>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</si>
  <si>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</si>
  <si>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</si>
  <si>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</si>
  <si>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</si>
  <si>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</si>
  <si>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</si>
  <si>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</si>
  <si>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</si>
  <si>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</si>
  <si>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</si>
  <si>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</si>
  <si>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</si>
  <si>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</si>
  <si>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</si>
  <si>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</si>
  <si>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</si>
  <si>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</si>
  <si>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</si>
  <si>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</si>
  <si>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</si>
  <si>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</si>
  <si>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</si>
  <si>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</si>
  <si>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</si>
  <si>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</si>
  <si>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</si>
  <si>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</si>
  <si>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</si>
  <si>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</si>
  <si>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</si>
  <si>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</si>
  <si>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</si>
  <si>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</si>
  <si>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</si>
  <si>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</si>
  <si>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</si>
  <si>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</si>
  <si>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</si>
  <si>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</si>
  <si>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</si>
  <si>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</si>
  <si>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</si>
  <si>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</si>
  <si>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</si>
  <si>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</si>
  <si>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</si>
  <si>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</si>
  <si>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</si>
  <si>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</si>
  <si>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</si>
  <si>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</si>
  <si>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</si>
  <si>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</si>
  <si>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</si>
  <si>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</si>
  <si>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</si>
  <si>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</si>
  <si>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</si>
  <si>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</si>
  <si>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</si>
  <si>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</si>
  <si>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</si>
  <si>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</si>
  <si>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</si>
  <si>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</si>
  <si>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</si>
  <si>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</si>
  <si>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</si>
  <si>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</si>
  <si>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</si>
  <si>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</si>
  <si>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</si>
  <si>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</si>
  <si>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</si>
  <si>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</si>
  <si>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</si>
  <si>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</si>
  <si>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</si>
  <si>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</si>
  <si>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</si>
  <si>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</si>
  <si>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</si>
  <si>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</si>
  <si>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</si>
  <si>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</si>
  <si>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</si>
  <si>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</si>
  <si>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</si>
  <si>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</si>
  <si>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</si>
  <si>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</si>
  <si>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</si>
  <si>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</si>
  <si>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</si>
  <si>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</si>
  <si>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</si>
  <si>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</si>
  <si>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</si>
  <si>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</si>
  <si>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</si>
  <si>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</si>
  <si>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</si>
  <si>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</si>
  <si>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</si>
  <si>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</si>
  <si>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</si>
  <si>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</si>
  <si>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</si>
  <si>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</si>
  <si>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</si>
  <si>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</si>
  <si>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</si>
  <si>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</si>
  <si>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</si>
  <si>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</si>
  <si>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</si>
  <si>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</si>
  <si>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</si>
  <si>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</si>
  <si>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</si>
  <si>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</si>
  <si>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</si>
  <si>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</si>
  <si>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</si>
  <si>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</si>
  <si>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</si>
  <si>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</si>
  <si>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</si>
  <si>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</si>
  <si>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</si>
  <si>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</si>
  <si>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</si>
  <si>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</si>
  <si>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</si>
  <si>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</si>
  <si>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</si>
  <si>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</si>
  <si>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</si>
  <si>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</si>
  <si>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</si>
  <si>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</si>
  <si>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</si>
  <si>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</si>
  <si>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</si>
  <si>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</si>
  <si>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</si>
  <si>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</si>
  <si>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</si>
  <si>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</si>
  <si>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</si>
  <si>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</si>
  <si>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</si>
  <si>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</si>
  <si>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</si>
  <si>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</si>
  <si>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</si>
  <si>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</si>
  <si>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</si>
  <si>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</si>
  <si>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</si>
  <si>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</si>
  <si>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</si>
  <si>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</si>
  <si>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</si>
  <si>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</si>
  <si>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</si>
  <si>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</si>
  <si>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</si>
  <si>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</si>
  <si>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</si>
  <si>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</si>
  <si>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</si>
  <si>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</si>
  <si>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</si>
  <si>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</si>
  <si>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</si>
  <si>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</si>
  <si>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</si>
  <si>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</si>
  <si>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</si>
  <si>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</si>
  <si>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</si>
  <si>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</si>
  <si>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</si>
  <si>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</si>
  <si>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</si>
  <si>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</si>
  <si>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</si>
  <si>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</si>
  <si>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</si>
  <si>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</si>
  <si>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</si>
  <si>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</si>
  <si>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</si>
  <si>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</si>
  <si>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</si>
  <si>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</si>
  <si>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</si>
  <si>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</si>
  <si>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</si>
  <si>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</si>
  <si>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</si>
  <si>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</si>
  <si>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</si>
  <si>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</si>
  <si>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</si>
  <si>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</si>
  <si>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</si>
  <si>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</si>
  <si>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</si>
  <si>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</si>
  <si>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</si>
  <si>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</si>
  <si>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</si>
  <si>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</si>
  <si>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</si>
  <si>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</si>
  <si>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</si>
  <si>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</si>
  <si>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</si>
  <si>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</si>
  <si>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</si>
  <si>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</si>
  <si>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</si>
  <si>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</si>
  <si>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</si>
  <si>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</si>
  <si>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</si>
  <si>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</si>
  <si>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</si>
  <si>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</si>
  <si>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</si>
  <si>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</si>
  <si>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</si>
  <si>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</si>
  <si>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</si>
  <si>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</si>
  <si>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</si>
  <si>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</si>
  <si>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</si>
  <si>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</si>
  <si>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</si>
  <si>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</si>
  <si>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</si>
  <si>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</si>
  <si>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</si>
  <si>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</si>
  <si>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</si>
  <si>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</si>
  <si>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</si>
  <si>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</si>
  <si>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</si>
  <si>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</si>
  <si>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</si>
  <si>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</si>
  <si>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</si>
  <si>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</si>
  <si>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</si>
  <si>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</si>
  <si>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</si>
  <si>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</si>
  <si>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</si>
  <si>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</si>
  <si>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</si>
  <si>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</si>
  <si>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</si>
  <si>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</si>
  <si>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</si>
  <si>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</si>
  <si>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</si>
  <si>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</si>
  <si>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</si>
  <si>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</si>
  <si>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</si>
  <si>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</si>
  <si>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</si>
  <si>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</si>
  <si>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</si>
  <si>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</si>
  <si>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</si>
  <si>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</si>
  <si>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</si>
  <si>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</si>
  <si>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</si>
  <si>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</si>
  <si>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</si>
  <si>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</si>
  <si>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</si>
  <si>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</si>
  <si>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</si>
  <si>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</si>
  <si>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</si>
  <si>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</si>
  <si>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</si>
  <si>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</si>
  <si>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</si>
  <si>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</si>
  <si>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</si>
  <si>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</si>
  <si>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</si>
  <si>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</si>
  <si>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</si>
  <si>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</si>
  <si>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</si>
  <si>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</si>
  <si>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</si>
  <si>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</si>
  <si>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</si>
  <si>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</si>
  <si>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</si>
  <si>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</si>
  <si>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</si>
  <si>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</si>
  <si>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</si>
  <si>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</si>
  <si>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</si>
  <si>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</si>
  <si>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</si>
  <si>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</si>
  <si>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</si>
  <si>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</si>
  <si>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</si>
  <si>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</si>
  <si>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</si>
  <si>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</si>
  <si>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</si>
  <si>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</si>
  <si>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</si>
  <si>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</si>
  <si>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</si>
  <si>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</si>
  <si>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</si>
  <si>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</si>
  <si>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</si>
  <si>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</si>
  <si>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</si>
  <si>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</si>
  <si>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</si>
  <si>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</si>
  <si>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</si>
  <si>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</si>
  <si>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</si>
  <si>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</si>
  <si>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</si>
  <si>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</si>
  <si>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</si>
  <si>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</si>
  <si>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</si>
  <si>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</si>
  <si>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</si>
  <si>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</si>
  <si>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</si>
  <si>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</si>
  <si>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</si>
  <si>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</si>
  <si>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</si>
  <si>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</si>
  <si>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</si>
  <si>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</si>
  <si>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</si>
  <si>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</si>
  <si>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</si>
  <si>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</si>
  <si>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</si>
  <si>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</si>
  <si>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</si>
  <si>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</si>
  <si>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</si>
  <si>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</si>
  <si>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</si>
  <si>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</si>
  <si>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</si>
  <si>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</si>
  <si>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</si>
  <si>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</si>
  <si>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</si>
  <si>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</si>
  <si>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</si>
  <si>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</si>
  <si>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</si>
  <si>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</si>
  <si>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</si>
  <si>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</si>
  <si>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</si>
  <si>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</si>
  <si>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</si>
  <si>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</si>
  <si>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</si>
  <si>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</si>
  <si>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</si>
  <si>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</si>
  <si>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</si>
  <si>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</si>
  <si>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</si>
  <si>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</si>
  <si>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</si>
  <si>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</si>
  <si>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</si>
  <si>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</si>
  <si>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</si>
  <si>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</si>
  <si>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</si>
  <si>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</si>
  <si>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</si>
  <si>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</si>
  <si>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</si>
  <si>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</si>
  <si>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</si>
  <si>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</si>
  <si>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</si>
  <si>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</si>
  <si>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</si>
  <si>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</si>
  <si>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</si>
  <si>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</si>
  <si>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</si>
  <si>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</si>
  <si>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</si>
  <si>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</si>
  <si>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</si>
  <si>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</si>
  <si>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</si>
  <si>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</si>
  <si>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</si>
  <si>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</si>
  <si>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</si>
  <si>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</si>
  <si>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</si>
  <si>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</si>
  <si>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</si>
  <si>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</si>
  <si>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</si>
  <si>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</si>
  <si>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</si>
  <si>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</si>
  <si>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</si>
  <si>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</si>
  <si>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</si>
  <si>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</si>
  <si>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</si>
  <si>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</si>
  <si>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</si>
  <si>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</si>
  <si>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</si>
  <si>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</si>
  <si>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</si>
  <si>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</si>
  <si>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</si>
  <si>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</si>
  <si>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</si>
  <si>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</si>
  <si>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</si>
  <si>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</si>
  <si>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</si>
  <si>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</si>
  <si>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</si>
  <si>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</si>
  <si>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</si>
  <si>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</si>
  <si>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</si>
  <si>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</si>
  <si>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</si>
  <si>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</si>
  <si>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</si>
  <si>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</si>
  <si>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</si>
  <si>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</si>
  <si>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</si>
  <si>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</si>
  <si>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</si>
  <si>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</si>
  <si>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</si>
  <si>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</si>
  <si>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</si>
  <si>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</si>
  <si>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</si>
  <si>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</si>
  <si>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</si>
  <si>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</si>
  <si>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</si>
  <si>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</si>
  <si>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</si>
  <si>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</si>
  <si>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</si>
  <si>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</si>
  <si>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</si>
  <si>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</si>
  <si>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</si>
  <si>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</si>
  <si>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</si>
  <si>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</si>
  <si>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</si>
  <si>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</si>
  <si>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</si>
  <si>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</si>
  <si>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</si>
  <si>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</si>
  <si>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</si>
  <si>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</si>
  <si>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</si>
  <si>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</si>
  <si>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</si>
  <si>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</si>
  <si>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</si>
  <si>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</si>
  <si>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</si>
  <si>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</si>
  <si>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</si>
  <si>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</si>
  <si>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</si>
  <si>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</si>
  <si>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</si>
  <si>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</si>
  <si>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</si>
  <si>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</si>
  <si>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</si>
  <si>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</si>
  <si>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</si>
  <si>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</si>
  <si>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</si>
  <si>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</si>
  <si>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</si>
  <si>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</si>
  <si>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</si>
  <si>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</si>
  <si>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</si>
  <si>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</si>
  <si>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</si>
  <si>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</si>
  <si>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</si>
  <si>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</si>
  <si>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</si>
  <si>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</si>
  <si>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</si>
  <si>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</si>
  <si>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</si>
  <si>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</si>
  <si>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</si>
  <si>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</si>
  <si>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</si>
  <si>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</si>
  <si>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</si>
  <si>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</si>
  <si>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2017 ¹ (c)</t>
  </si>
  <si>
    <t>2018 ¹ (c)</t>
  </si>
  <si>
    <t>2019 ¹ (c)</t>
  </si>
  <si>
    <t>2020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</si>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</sst>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dd/mm/yyyy;@"/>
    <numFmt numFmtId="169" formatCode="&quot;$&quot;#,##0.00;[Red]\-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4" fillId="0" borderId="0"/>
    <xf numFmtId="0" fontId="15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3" fillId="0" borderId="12" xfId="2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8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7" fontId="1" fillId="0" borderId="12" xfId="2" applyFont="1" applyFill="1" applyBorder="1" applyProtection="1">
      <protection locked="0"/>
    </xf>
    <xf numFmtId="167" fontId="0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1" fillId="0" borderId="12" xfId="2" applyFont="1" applyFill="1" applyBorder="1"/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1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3" fillId="0" borderId="12" xfId="2" applyFont="1" applyFill="1" applyBorder="1" applyProtection="1">
      <protection locked="0"/>
    </xf>
    <xf numFmtId="167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167" fontId="1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167" fontId="3" fillId="3" borderId="12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7" fontId="1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167" fontId="1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1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3" fillId="0" borderId="6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7" fontId="1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3" fillId="0" borderId="6" xfId="2" applyFon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1" fillId="0" borderId="12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169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169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166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166" fontId="0" fillId="0" borderId="13" xfId="0" applyNumberFormat="1" applyFill="1" applyBorder="1"/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166" fontId="0" fillId="0" borderId="0" xfId="0" applyNumberFormat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167" fontId="3" fillId="0" borderId="12" xfId="7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/>
    <xf numFmtId="4" fontId="0" fillId="0" borderId="0" xfId="0" applyNumberFormat="1"/>
    <xf numFmtId="167" fontId="0" fillId="0" borderId="12" xfId="7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166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66" fontId="0" fillId="0" borderId="13" xfId="0" applyNumberFormat="1" applyFill="1" applyBorder="1" applyAlignment="1">
      <alignment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</cellXfs>
  <cellStyles count="8">
    <cellStyle name="Millares" xfId="1" builtinId="3"/>
    <cellStyle name="Millares 2" xfId="2"/>
    <cellStyle name="Millares 2 2" xfId="7"/>
    <cellStyle name="Millares 2 3" xfId="5"/>
    <cellStyle name="Millares 3" xfId="6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52" sqref="A52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84.5703125" style="19" customWidth="1"/>
    <col min="5" max="5" width="20" customWidth="1"/>
    <col min="6" max="6" width="20.7109375" customWidth="1"/>
  </cols>
  <sheetData>
    <row r="1" spans="1:6" s="1" customFormat="1" ht="37.5" customHeight="1">
      <c r="A1" s="35" t="s">
        <v>0</v>
      </c>
      <c r="B1" s="35"/>
      <c r="C1" s="35"/>
      <c r="D1" s="35"/>
      <c r="E1" s="35"/>
      <c r="F1" s="35"/>
    </row>
    <row r="2" spans="1:6">
      <c r="A2" s="36" t="s">
        <v>122</v>
      </c>
      <c r="B2" s="37"/>
      <c r="C2" s="37"/>
      <c r="D2" s="37"/>
      <c r="E2" s="37"/>
      <c r="F2" s="38"/>
    </row>
    <row r="3" spans="1:6">
      <c r="A3" s="39" t="s">
        <v>1</v>
      </c>
      <c r="B3" s="40"/>
      <c r="C3" s="40"/>
      <c r="D3" s="40"/>
      <c r="E3" s="40"/>
      <c r="F3" s="41"/>
    </row>
    <row r="4" spans="1:6">
      <c r="A4" s="42" t="s">
        <v>123</v>
      </c>
      <c r="B4" s="43"/>
      <c r="C4" s="43"/>
      <c r="D4" s="43"/>
      <c r="E4" s="43"/>
      <c r="F4" s="44"/>
    </row>
    <row r="5" spans="1:6">
      <c r="A5" s="45" t="s">
        <v>2</v>
      </c>
      <c r="B5" s="46"/>
      <c r="C5" s="46"/>
      <c r="D5" s="46"/>
      <c r="E5" s="46"/>
      <c r="F5" s="47"/>
    </row>
    <row r="6" spans="1:6" s="6" customFormat="1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138515052.48999998</v>
      </c>
      <c r="C9" s="32">
        <f>SUM(C10:C16)</f>
        <v>29417864.369999994</v>
      </c>
      <c r="D9" s="20" t="s">
        <v>10</v>
      </c>
      <c r="E9" s="32">
        <f>SUM(E10:E18)</f>
        <v>17743259.409999996</v>
      </c>
      <c r="F9" s="32">
        <f>SUM(F10:F18)</f>
        <v>25313069.439999998</v>
      </c>
    </row>
    <row r="10" spans="1:6">
      <c r="A10" s="14" t="s">
        <v>11</v>
      </c>
      <c r="B10" s="48">
        <v>45</v>
      </c>
      <c r="C10" s="48">
        <v>-1747.12</v>
      </c>
      <c r="D10" s="21" t="s">
        <v>12</v>
      </c>
      <c r="E10" s="48">
        <v>206.7</v>
      </c>
      <c r="F10" s="48">
        <v>2872952.6</v>
      </c>
    </row>
    <row r="11" spans="1:6">
      <c r="A11" s="14" t="s">
        <v>13</v>
      </c>
      <c r="B11" s="48">
        <v>103954932.59999999</v>
      </c>
      <c r="C11" s="48">
        <v>23693444.719999999</v>
      </c>
      <c r="D11" s="21" t="s">
        <v>14</v>
      </c>
      <c r="E11" s="48">
        <v>9304505.5199999996</v>
      </c>
      <c r="F11" s="48">
        <v>2631152.14</v>
      </c>
    </row>
    <row r="12" spans="1:6">
      <c r="A12" s="14" t="s">
        <v>15</v>
      </c>
      <c r="B12" s="32"/>
      <c r="C12" s="32"/>
      <c r="D12" s="21" t="s">
        <v>16</v>
      </c>
      <c r="E12" s="48">
        <v>105411.35</v>
      </c>
      <c r="F12" s="48">
        <v>9990750</v>
      </c>
    </row>
    <row r="13" spans="1:6">
      <c r="A13" s="14" t="s">
        <v>17</v>
      </c>
      <c r="B13" s="48">
        <v>30335247.07</v>
      </c>
      <c r="C13" s="48">
        <v>90940.56</v>
      </c>
      <c r="D13" s="21" t="s">
        <v>18</v>
      </c>
      <c r="E13" s="32"/>
      <c r="F13" s="32"/>
    </row>
    <row r="14" spans="1:6">
      <c r="A14" s="14" t="s">
        <v>19</v>
      </c>
      <c r="B14" s="48">
        <v>2963460.28</v>
      </c>
      <c r="C14" s="48">
        <v>5007128.75</v>
      </c>
      <c r="D14" s="21" t="s">
        <v>20</v>
      </c>
      <c r="E14" s="48">
        <v>0</v>
      </c>
      <c r="F14" s="48">
        <v>0</v>
      </c>
    </row>
    <row r="15" spans="1:6">
      <c r="A15" s="14" t="s">
        <v>21</v>
      </c>
      <c r="B15" s="48">
        <v>1153254.1399999999</v>
      </c>
      <c r="C15" s="48">
        <v>527984.06000000006</v>
      </c>
      <c r="D15" s="21" t="s">
        <v>22</v>
      </c>
      <c r="E15" s="32"/>
      <c r="F15" s="32"/>
    </row>
    <row r="16" spans="1:6">
      <c r="A16" s="14" t="s">
        <v>23</v>
      </c>
      <c r="B16" s="48">
        <v>108113.4</v>
      </c>
      <c r="C16" s="48">
        <v>100113.4</v>
      </c>
      <c r="D16" s="21" t="s">
        <v>24</v>
      </c>
      <c r="E16" s="48">
        <v>244351.04</v>
      </c>
      <c r="F16" s="48">
        <v>2453150.3199999998</v>
      </c>
    </row>
    <row r="17" spans="1:6">
      <c r="A17" s="13" t="s">
        <v>25</v>
      </c>
      <c r="B17" s="32">
        <f>SUM(B18:B24)</f>
        <v>20685208.109999999</v>
      </c>
      <c r="C17" s="32">
        <f>SUM(C18:C24)</f>
        <v>13889856.879999999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48">
        <v>8088784.7999999998</v>
      </c>
      <c r="F18" s="48">
        <v>7365064.3799999999</v>
      </c>
    </row>
    <row r="19" spans="1:6">
      <c r="A19" s="15" t="s">
        <v>29</v>
      </c>
      <c r="B19" s="48">
        <v>0</v>
      </c>
      <c r="C19" s="48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48">
        <v>7886886.25</v>
      </c>
      <c r="C20" s="48">
        <v>2482305.96</v>
      </c>
      <c r="D20" s="21" t="s">
        <v>32</v>
      </c>
      <c r="E20" s="48">
        <v>0</v>
      </c>
      <c r="F20" s="48">
        <v>0</v>
      </c>
    </row>
    <row r="21" spans="1:6">
      <c r="A21" s="15" t="s">
        <v>33</v>
      </c>
      <c r="B21" s="48">
        <v>1157125.56</v>
      </c>
      <c r="C21" s="48">
        <v>759370.06</v>
      </c>
      <c r="D21" s="21" t="s">
        <v>34</v>
      </c>
      <c r="E21" s="48">
        <v>0</v>
      </c>
      <c r="F21" s="48">
        <v>0</v>
      </c>
    </row>
    <row r="22" spans="1:6">
      <c r="A22" s="15" t="s">
        <v>35</v>
      </c>
      <c r="B22" s="48">
        <v>17000</v>
      </c>
      <c r="C22" s="48">
        <v>500</v>
      </c>
      <c r="D22" s="21" t="s">
        <v>36</v>
      </c>
      <c r="E22" s="48">
        <v>0</v>
      </c>
      <c r="F22" s="48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9091134</v>
      </c>
      <c r="F23" s="32">
        <f>F24+F25</f>
        <v>0</v>
      </c>
    </row>
    <row r="24" spans="1:6">
      <c r="A24" s="15" t="s">
        <v>39</v>
      </c>
      <c r="B24" s="48">
        <v>11624196.300000001</v>
      </c>
      <c r="C24" s="48">
        <v>10643089.859999999</v>
      </c>
      <c r="D24" s="21" t="s">
        <v>40</v>
      </c>
      <c r="E24" s="48">
        <v>9091134</v>
      </c>
      <c r="F24" s="48">
        <v>0</v>
      </c>
    </row>
    <row r="25" spans="1:6">
      <c r="A25" s="13" t="s">
        <v>41</v>
      </c>
      <c r="B25" s="32">
        <f>SUM(B26:B30)</f>
        <v>2130298.7000000002</v>
      </c>
      <c r="C25" s="32">
        <f>SUM(C26:C30)</f>
        <v>4023916.22</v>
      </c>
      <c r="D25" s="21" t="s">
        <v>42</v>
      </c>
      <c r="E25" s="48">
        <v>0</v>
      </c>
      <c r="F25" s="48">
        <v>0</v>
      </c>
    </row>
    <row r="26" spans="1:6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15000000</v>
      </c>
    </row>
    <row r="28" spans="1:6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>
      <c r="A29" s="15" t="s">
        <v>49</v>
      </c>
      <c r="B29" s="48">
        <v>2130298.7000000002</v>
      </c>
      <c r="C29" s="48">
        <v>4023916.22</v>
      </c>
      <c r="D29" s="21" t="s">
        <v>50</v>
      </c>
      <c r="E29" s="48">
        <v>0</v>
      </c>
      <c r="F29" s="48">
        <v>0</v>
      </c>
    </row>
    <row r="30" spans="1:6">
      <c r="A30" s="15" t="s">
        <v>51</v>
      </c>
      <c r="B30" s="32"/>
      <c r="C30" s="32"/>
      <c r="D30" s="21" t="s">
        <v>52</v>
      </c>
      <c r="E30" s="48">
        <v>0</v>
      </c>
      <c r="F30" s="48">
        <v>15000000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48">
        <v>1210602.5900000001</v>
      </c>
      <c r="C37" s="48">
        <v>1222308.45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162541161.88999996</v>
      </c>
      <c r="C47" s="34">
        <f>C9+C17+C25+C31+C37+C38+C41</f>
        <v>48553945.919999994</v>
      </c>
      <c r="D47" s="23" t="s">
        <v>84</v>
      </c>
      <c r="E47" s="34">
        <f>E9+E19+E23+E26+E27+E31+E38+E42</f>
        <v>26834393.409999996</v>
      </c>
      <c r="F47" s="34">
        <f>F9+F19+F23+F26+F27+F31+F38+F42</f>
        <v>40313069.439999998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>
      <c r="A52" s="13" t="s">
        <v>91</v>
      </c>
      <c r="B52" s="48">
        <v>897760919.94000006</v>
      </c>
      <c r="C52" s="48">
        <v>918456756.62</v>
      </c>
      <c r="D52" s="20" t="s">
        <v>92</v>
      </c>
      <c r="E52" s="48">
        <v>15523303.01</v>
      </c>
      <c r="F52" s="48">
        <v>18705571.010000002</v>
      </c>
    </row>
    <row r="53" spans="1:6">
      <c r="A53" s="13" t="s">
        <v>93</v>
      </c>
      <c r="B53" s="48">
        <v>143270881.47999999</v>
      </c>
      <c r="C53" s="48">
        <v>140114493.24000001</v>
      </c>
      <c r="D53" s="20" t="s">
        <v>94</v>
      </c>
      <c r="E53" s="48">
        <v>0</v>
      </c>
      <c r="F53" s="48">
        <v>0</v>
      </c>
    </row>
    <row r="54" spans="1:6">
      <c r="A54" s="13" t="s">
        <v>95</v>
      </c>
      <c r="B54" s="48">
        <v>3108468.83</v>
      </c>
      <c r="C54" s="48">
        <v>2847938.11</v>
      </c>
      <c r="D54" s="20" t="s">
        <v>96</v>
      </c>
      <c r="E54" s="48">
        <v>0</v>
      </c>
      <c r="F54" s="48">
        <v>0</v>
      </c>
    </row>
    <row r="55" spans="1:6">
      <c r="A55" s="13" t="s">
        <v>97</v>
      </c>
      <c r="B55" s="48">
        <v>-190474880.94</v>
      </c>
      <c r="C55" s="48">
        <v>-190707678.91</v>
      </c>
      <c r="D55" s="24" t="s">
        <v>98</v>
      </c>
      <c r="E55" s="48">
        <v>0</v>
      </c>
      <c r="F55" s="48">
        <v>0</v>
      </c>
    </row>
    <row r="56" spans="1:6">
      <c r="A56" s="13" t="s">
        <v>99</v>
      </c>
      <c r="B56" s="48">
        <v>43666155.850000001</v>
      </c>
      <c r="C56" s="48">
        <v>43666155.850000001</v>
      </c>
      <c r="D56" s="22"/>
      <c r="E56" s="33"/>
      <c r="F56" s="33"/>
    </row>
    <row r="57" spans="1:6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15523303.01</v>
      </c>
      <c r="F57" s="34">
        <f>SUM(F50:F55)</f>
        <v>18705571.010000002</v>
      </c>
    </row>
    <row r="58" spans="1:6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42357696.419999994</v>
      </c>
      <c r="F59" s="34">
        <f>F47+F57</f>
        <v>59018640.450000003</v>
      </c>
    </row>
    <row r="60" spans="1:6">
      <c r="A60" s="16" t="s">
        <v>104</v>
      </c>
      <c r="B60" s="34">
        <f>SUM(B50:B58)</f>
        <v>897331545.16000021</v>
      </c>
      <c r="C60" s="34">
        <f>SUM(C50:C58)</f>
        <v>914377664.91000009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1059872707.0500002</v>
      </c>
      <c r="C62" s="34">
        <f>SUM(C47+C60)</f>
        <v>962931610.83000004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155934823.09</v>
      </c>
      <c r="F63" s="32">
        <f>SUM(F64:F66)</f>
        <v>152207621.05000001</v>
      </c>
    </row>
    <row r="64" spans="1:6">
      <c r="A64" s="11"/>
      <c r="B64" s="30"/>
      <c r="C64" s="30"/>
      <c r="D64" s="27" t="s">
        <v>108</v>
      </c>
      <c r="E64" s="48">
        <v>155934823.09</v>
      </c>
      <c r="F64" s="48">
        <v>152207621.05000001</v>
      </c>
    </row>
    <row r="65" spans="1:6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861580187.53999996</v>
      </c>
      <c r="F68" s="32">
        <f>SUM(F69:F73)</f>
        <v>751705349.33000004</v>
      </c>
    </row>
    <row r="69" spans="1:6">
      <c r="A69" s="17"/>
      <c r="B69" s="30"/>
      <c r="C69" s="30"/>
      <c r="D69" s="27" t="s">
        <v>112</v>
      </c>
      <c r="E69" s="48">
        <v>138399964.72999999</v>
      </c>
      <c r="F69" s="48">
        <v>-160930.64000000001</v>
      </c>
    </row>
    <row r="70" spans="1:6">
      <c r="A70" s="17"/>
      <c r="B70" s="30"/>
      <c r="C70" s="30"/>
      <c r="D70" s="27" t="s">
        <v>113</v>
      </c>
      <c r="E70" s="48">
        <v>723180222.80999994</v>
      </c>
      <c r="F70" s="48">
        <v>751866279.97000003</v>
      </c>
    </row>
    <row r="71" spans="1:6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1017515010.63</v>
      </c>
      <c r="F79" s="34">
        <f>F63+F68+F75</f>
        <v>903912970.38000011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1059872707.05</v>
      </c>
      <c r="F81" s="34">
        <f>F59+F79</f>
        <v>962931610.83000016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40" sqref="B40"/>
    </sheetView>
  </sheetViews>
  <sheetFormatPr baseColWidth="10" defaultRowHeight="15"/>
  <cols>
    <col min="1" max="1" width="73.42578125" bestFit="1" customWidth="1"/>
    <col min="2" max="6" width="16.28515625" bestFit="1" customWidth="1"/>
    <col min="7" max="7" width="17" customWidth="1"/>
  </cols>
  <sheetData>
    <row r="1" spans="1:7" ht="21">
      <c r="A1" s="168" t="s">
        <v>638</v>
      </c>
      <c r="B1" s="168"/>
      <c r="C1" s="168"/>
      <c r="D1" s="168"/>
      <c r="E1" s="168"/>
      <c r="F1" s="168"/>
      <c r="G1" s="168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640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80" t="s">
        <v>642</v>
      </c>
      <c r="B6" s="270">
        <v>2020</v>
      </c>
      <c r="C6" s="256" t="s">
        <v>643</v>
      </c>
      <c r="D6" s="256" t="s">
        <v>644</v>
      </c>
      <c r="E6" s="256" t="s">
        <v>645</v>
      </c>
      <c r="F6" s="256" t="s">
        <v>646</v>
      </c>
      <c r="G6" s="256" t="s">
        <v>647</v>
      </c>
    </row>
    <row r="7" spans="1:7" ht="45">
      <c r="A7" s="81"/>
      <c r="B7" s="271" t="s">
        <v>648</v>
      </c>
      <c r="C7" s="257"/>
      <c r="D7" s="257"/>
      <c r="E7" s="257"/>
      <c r="F7" s="257"/>
      <c r="G7" s="257"/>
    </row>
    <row r="8" spans="1:7">
      <c r="A8" s="267" t="s">
        <v>649</v>
      </c>
      <c r="B8" s="272">
        <v>311640405.88999999</v>
      </c>
      <c r="C8" s="273">
        <v>320984638.56</v>
      </c>
      <c r="D8" s="273">
        <v>334413468.27680004</v>
      </c>
      <c r="E8" s="273">
        <v>344331893.60830402</v>
      </c>
      <c r="F8" s="273">
        <v>354547871.69975317</v>
      </c>
      <c r="G8" s="274">
        <v>0</v>
      </c>
    </row>
    <row r="9" spans="1:7">
      <c r="A9" s="264" t="s">
        <v>242</v>
      </c>
      <c r="B9" s="275">
        <v>49321883.990000002</v>
      </c>
      <c r="C9" s="275">
        <v>58373750.350000001</v>
      </c>
      <c r="D9" s="275">
        <v>60124962.8605</v>
      </c>
      <c r="E9" s="275">
        <v>61928711.746315002</v>
      </c>
      <c r="F9" s="275">
        <v>63786573.098704457</v>
      </c>
      <c r="G9" s="260"/>
    </row>
    <row r="10" spans="1:7">
      <c r="A10" s="264" t="s">
        <v>243</v>
      </c>
      <c r="B10" s="275"/>
      <c r="C10" s="275">
        <v>0</v>
      </c>
      <c r="D10" s="275">
        <v>0</v>
      </c>
      <c r="E10" s="275">
        <v>0</v>
      </c>
      <c r="F10" s="275">
        <v>0</v>
      </c>
      <c r="G10" s="260"/>
    </row>
    <row r="11" spans="1:7">
      <c r="A11" s="264" t="s">
        <v>244</v>
      </c>
      <c r="B11" s="275">
        <v>780000</v>
      </c>
      <c r="C11" s="275">
        <v>590787.69999999995</v>
      </c>
      <c r="D11" s="275">
        <v>608511.33100000001</v>
      </c>
      <c r="E11" s="275">
        <v>626766.67093000002</v>
      </c>
      <c r="F11" s="275">
        <v>645569.67105790006</v>
      </c>
      <c r="G11" s="260"/>
    </row>
    <row r="12" spans="1:7">
      <c r="A12" s="264" t="s">
        <v>650</v>
      </c>
      <c r="B12" s="275">
        <v>14333479.65</v>
      </c>
      <c r="C12" s="275">
        <v>47500147.149999999</v>
      </c>
      <c r="D12" s="275">
        <v>48925151.564499997</v>
      </c>
      <c r="E12" s="275">
        <v>50392906.111434996</v>
      </c>
      <c r="F12" s="275">
        <v>51904693.294778049</v>
      </c>
      <c r="G12" s="260"/>
    </row>
    <row r="13" spans="1:7">
      <c r="A13" s="264" t="s">
        <v>246</v>
      </c>
      <c r="B13" s="275">
        <v>4014958.14</v>
      </c>
      <c r="C13" s="275">
        <v>8210607.79</v>
      </c>
      <c r="D13" s="275">
        <v>8456926.0237000007</v>
      </c>
      <c r="E13" s="275">
        <v>8710633.8044110015</v>
      </c>
      <c r="F13" s="275">
        <v>8971952.8185433317</v>
      </c>
      <c r="G13" s="260"/>
    </row>
    <row r="14" spans="1:7">
      <c r="A14" s="264" t="s">
        <v>247</v>
      </c>
      <c r="B14" s="275">
        <v>5673219.5099999998</v>
      </c>
      <c r="C14" s="275">
        <v>5877831.3600000003</v>
      </c>
      <c r="D14" s="275">
        <v>6054166.3008000003</v>
      </c>
      <c r="E14" s="275">
        <v>6235791.2898240006</v>
      </c>
      <c r="F14" s="275">
        <v>6422865.0285187205</v>
      </c>
      <c r="G14" s="260"/>
    </row>
    <row r="15" spans="1:7">
      <c r="A15" s="264" t="s">
        <v>651</v>
      </c>
      <c r="B15" s="275"/>
      <c r="C15" s="275">
        <v>0</v>
      </c>
      <c r="D15" s="275">
        <v>0</v>
      </c>
      <c r="E15" s="275">
        <v>0</v>
      </c>
      <c r="F15" s="275">
        <v>0</v>
      </c>
      <c r="G15" s="260"/>
    </row>
    <row r="16" spans="1:7">
      <c r="A16" s="264" t="s">
        <v>652</v>
      </c>
      <c r="B16" s="275">
        <v>237516864.59999999</v>
      </c>
      <c r="C16" s="275">
        <v>200431514.21000001</v>
      </c>
      <c r="D16" s="275">
        <v>206444459.63630003</v>
      </c>
      <c r="E16" s="275">
        <v>212637793.42538902</v>
      </c>
      <c r="F16" s="275">
        <v>219016927.2281507</v>
      </c>
      <c r="G16" s="260"/>
    </row>
    <row r="17" spans="1:7">
      <c r="A17" s="266" t="s">
        <v>653</v>
      </c>
      <c r="B17" s="275"/>
      <c r="C17" s="275">
        <v>0</v>
      </c>
      <c r="D17" s="275">
        <v>0</v>
      </c>
      <c r="E17" s="275">
        <v>0</v>
      </c>
      <c r="F17" s="275">
        <v>0</v>
      </c>
      <c r="G17" s="260"/>
    </row>
    <row r="18" spans="1:7">
      <c r="A18" s="264" t="s">
        <v>267</v>
      </c>
      <c r="B18" s="275"/>
      <c r="C18" s="275">
        <v>0</v>
      </c>
      <c r="D18" s="275">
        <v>0</v>
      </c>
      <c r="E18" s="275">
        <v>0</v>
      </c>
      <c r="F18" s="275">
        <v>0</v>
      </c>
      <c r="G18" s="260"/>
    </row>
    <row r="19" spans="1:7">
      <c r="A19" s="264" t="s">
        <v>268</v>
      </c>
      <c r="B19" s="275"/>
      <c r="C19" s="275">
        <v>0</v>
      </c>
      <c r="D19" s="275">
        <v>3799290.56</v>
      </c>
      <c r="E19" s="275">
        <v>3799290.56</v>
      </c>
      <c r="F19" s="275">
        <v>3799290.56</v>
      </c>
      <c r="G19" s="260"/>
    </row>
    <row r="20" spans="1:7">
      <c r="A20" s="264" t="s">
        <v>654</v>
      </c>
      <c r="B20" s="275"/>
      <c r="C20" s="275">
        <v>0</v>
      </c>
      <c r="D20" s="275">
        <v>0</v>
      </c>
      <c r="E20" s="275">
        <v>0</v>
      </c>
      <c r="F20" s="275">
        <v>0</v>
      </c>
      <c r="G20" s="260"/>
    </row>
    <row r="21" spans="1:7">
      <c r="A21" s="258"/>
      <c r="B21" s="276"/>
      <c r="C21" s="276"/>
      <c r="D21" s="276"/>
      <c r="E21" s="276"/>
      <c r="F21" s="276"/>
      <c r="G21" s="258"/>
    </row>
    <row r="22" spans="1:7">
      <c r="A22" s="259" t="s">
        <v>655</v>
      </c>
      <c r="B22" s="277">
        <v>95390850.650000006</v>
      </c>
      <c r="C22" s="278">
        <v>122133144.48</v>
      </c>
      <c r="D22" s="278">
        <v>125797138.8144</v>
      </c>
      <c r="E22" s="278">
        <v>129571052.97883199</v>
      </c>
      <c r="F22" s="278">
        <v>133458184.56819695</v>
      </c>
      <c r="G22" s="261">
        <v>0</v>
      </c>
    </row>
    <row r="23" spans="1:7">
      <c r="A23" s="264" t="s">
        <v>656</v>
      </c>
      <c r="B23" s="275">
        <v>95390850.650000006</v>
      </c>
      <c r="C23" s="275">
        <v>114922185</v>
      </c>
      <c r="D23" s="275">
        <v>118369850.55</v>
      </c>
      <c r="E23" s="275">
        <v>121920946.06649999</v>
      </c>
      <c r="F23" s="275">
        <v>125578574.448495</v>
      </c>
      <c r="G23" s="260"/>
    </row>
    <row r="24" spans="1:7">
      <c r="A24" s="264" t="s">
        <v>657</v>
      </c>
      <c r="B24" s="275"/>
      <c r="C24" s="275">
        <v>2862000</v>
      </c>
      <c r="D24" s="275">
        <v>2947860</v>
      </c>
      <c r="E24" s="275">
        <v>3036295.8000000003</v>
      </c>
      <c r="F24" s="275">
        <v>3127384.6740000006</v>
      </c>
      <c r="G24" s="260"/>
    </row>
    <row r="25" spans="1:7">
      <c r="A25" s="264" t="s">
        <v>658</v>
      </c>
      <c r="B25" s="275"/>
      <c r="C25" s="275">
        <v>4348959.4800000004</v>
      </c>
      <c r="D25" s="275">
        <v>4479428.2644000007</v>
      </c>
      <c r="E25" s="275">
        <v>4613811.1123320004</v>
      </c>
      <c r="F25" s="275">
        <v>4752225.4457019605</v>
      </c>
      <c r="G25" s="260"/>
    </row>
    <row r="26" spans="1:7">
      <c r="A26" s="279" t="s">
        <v>293</v>
      </c>
      <c r="B26" s="275"/>
      <c r="C26" s="275">
        <v>0</v>
      </c>
      <c r="D26" s="275">
        <v>0</v>
      </c>
      <c r="E26" s="275">
        <v>0</v>
      </c>
      <c r="F26" s="275">
        <v>0</v>
      </c>
      <c r="G26" s="260"/>
    </row>
    <row r="27" spans="1:7">
      <c r="A27" s="264" t="s">
        <v>294</v>
      </c>
      <c r="B27" s="275"/>
      <c r="C27" s="275">
        <v>0</v>
      </c>
      <c r="D27" s="275">
        <v>0</v>
      </c>
      <c r="E27" s="275">
        <v>0</v>
      </c>
      <c r="F27" s="275">
        <v>0</v>
      </c>
      <c r="G27" s="260"/>
    </row>
    <row r="28" spans="1:7">
      <c r="A28" s="258"/>
      <c r="B28" s="276"/>
      <c r="C28" s="276"/>
      <c r="D28" s="276"/>
      <c r="E28" s="276"/>
      <c r="F28" s="276"/>
      <c r="G28" s="258"/>
    </row>
    <row r="29" spans="1:7">
      <c r="A29" s="259" t="s">
        <v>659</v>
      </c>
      <c r="B29" s="277">
        <v>0</v>
      </c>
      <c r="C29" s="277">
        <v>0</v>
      </c>
      <c r="D29" s="277">
        <v>30128579.201760001</v>
      </c>
      <c r="E29" s="277">
        <v>31025597.854804799</v>
      </c>
      <c r="F29" s="277">
        <v>31949527.067440946</v>
      </c>
      <c r="G29" s="261">
        <v>0</v>
      </c>
    </row>
    <row r="30" spans="1:7">
      <c r="A30" s="264" t="s">
        <v>297</v>
      </c>
      <c r="B30" s="275"/>
      <c r="C30" s="275">
        <v>0</v>
      </c>
      <c r="D30" s="275">
        <v>30128579.201760001</v>
      </c>
      <c r="E30" s="275">
        <v>31025597.854804799</v>
      </c>
      <c r="F30" s="275">
        <v>31949527.067440946</v>
      </c>
      <c r="G30" s="260"/>
    </row>
    <row r="31" spans="1:7">
      <c r="A31" s="258"/>
      <c r="B31" s="276"/>
      <c r="C31" s="276"/>
      <c r="D31" s="276"/>
      <c r="E31" s="276"/>
      <c r="F31" s="276"/>
      <c r="G31" s="258"/>
    </row>
    <row r="32" spans="1:7">
      <c r="A32" s="269" t="s">
        <v>660</v>
      </c>
      <c r="B32" s="277">
        <v>407031256.53999996</v>
      </c>
      <c r="C32" s="277">
        <v>443117783.04000002</v>
      </c>
      <c r="D32" s="277">
        <v>490339186.29296005</v>
      </c>
      <c r="E32" s="277">
        <v>504928544.44194084</v>
      </c>
      <c r="F32" s="277">
        <v>519955583.33539104</v>
      </c>
      <c r="G32" s="261">
        <v>0</v>
      </c>
    </row>
    <row r="33" spans="1:7">
      <c r="A33" s="258"/>
      <c r="B33" s="276"/>
      <c r="C33" s="276"/>
      <c r="D33" s="276"/>
      <c r="E33" s="276"/>
      <c r="F33" s="276"/>
      <c r="G33" s="258"/>
    </row>
    <row r="34" spans="1:7">
      <c r="A34" s="259" t="s">
        <v>299</v>
      </c>
      <c r="B34" s="280"/>
      <c r="C34" s="280"/>
      <c r="D34" s="280"/>
      <c r="E34" s="280"/>
      <c r="F34" s="280"/>
      <c r="G34" s="265"/>
    </row>
    <row r="35" spans="1:7" ht="30">
      <c r="A35" s="281" t="s">
        <v>661</v>
      </c>
      <c r="B35" s="275"/>
      <c r="C35" s="275">
        <v>0</v>
      </c>
      <c r="D35" s="275">
        <v>20064808.096608002</v>
      </c>
      <c r="E35" s="275">
        <v>20659913.616498239</v>
      </c>
      <c r="F35" s="275">
        <v>21272872.301985189</v>
      </c>
      <c r="G35" s="260"/>
    </row>
    <row r="36" spans="1:7" ht="30">
      <c r="A36" s="281" t="s">
        <v>301</v>
      </c>
      <c r="B36" s="275"/>
      <c r="C36" s="275">
        <v>0</v>
      </c>
      <c r="D36" s="275">
        <v>10063771.105152</v>
      </c>
      <c r="E36" s="275">
        <v>10365684.23830656</v>
      </c>
      <c r="F36" s="275">
        <v>10676654.765455756</v>
      </c>
      <c r="G36" s="260"/>
    </row>
    <row r="37" spans="1:7">
      <c r="A37" s="259" t="s">
        <v>662</v>
      </c>
      <c r="B37" s="277">
        <v>0</v>
      </c>
      <c r="C37" s="277">
        <v>0</v>
      </c>
      <c r="D37" s="277">
        <v>30128579.201760001</v>
      </c>
      <c r="E37" s="277">
        <v>31025597.854804799</v>
      </c>
      <c r="F37" s="277">
        <v>31949527.067440946</v>
      </c>
      <c r="G37" s="261">
        <v>0</v>
      </c>
    </row>
    <row r="38" spans="1:7">
      <c r="A38" s="263"/>
      <c r="B38" s="282"/>
      <c r="C38" s="282"/>
      <c r="D38" s="282"/>
      <c r="E38" s="282"/>
      <c r="F38" s="282"/>
      <c r="G38" s="262"/>
    </row>
    <row r="39" spans="1:7">
      <c r="A39" s="268"/>
      <c r="B39" s="268"/>
      <c r="C39" s="268"/>
      <c r="D39" s="268"/>
      <c r="E39" s="268"/>
      <c r="F39" s="268"/>
      <c r="G39" s="268"/>
    </row>
    <row r="40" spans="1:7">
      <c r="A40" s="268"/>
      <c r="B40" s="268"/>
      <c r="C40" s="268"/>
      <c r="D40" s="268"/>
      <c r="E40" s="268"/>
      <c r="F40" s="268"/>
      <c r="G40" s="268"/>
    </row>
    <row r="41" spans="1:7">
      <c r="A41" s="268"/>
      <c r="B41" s="268"/>
      <c r="C41" s="268"/>
      <c r="D41" s="268"/>
      <c r="E41" s="268"/>
      <c r="F41" s="268"/>
      <c r="G41" s="268"/>
    </row>
    <row r="42" spans="1:7">
      <c r="A42" s="268"/>
      <c r="B42" s="268"/>
      <c r="C42" s="268"/>
      <c r="D42" s="268"/>
      <c r="E42" s="268"/>
      <c r="F42" s="268"/>
      <c r="G42" s="268"/>
    </row>
    <row r="43" spans="1:7">
      <c r="A43" s="268"/>
      <c r="B43" s="268"/>
      <c r="C43" s="268"/>
      <c r="D43" s="268"/>
      <c r="E43" s="268"/>
      <c r="F43" s="268"/>
      <c r="G43" s="26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14" sqref="D14"/>
    </sheetView>
  </sheetViews>
  <sheetFormatPr baseColWidth="10" defaultRowHeight="15"/>
  <cols>
    <col min="1" max="1" width="61.85546875" bestFit="1" customWidth="1"/>
    <col min="2" max="6" width="16.28515625" bestFit="1" customWidth="1"/>
    <col min="7" max="7" width="19.28515625" customWidth="1"/>
  </cols>
  <sheetData>
    <row r="1" spans="1:10" ht="21">
      <c r="A1" s="168" t="s">
        <v>663</v>
      </c>
      <c r="B1" s="168"/>
      <c r="C1" s="168"/>
      <c r="D1" s="168"/>
      <c r="E1" s="168"/>
      <c r="F1" s="168"/>
      <c r="G1" s="168"/>
      <c r="H1" s="286"/>
      <c r="I1" s="286"/>
      <c r="J1" s="286"/>
    </row>
    <row r="2" spans="1:10">
      <c r="A2" s="36" t="s">
        <v>639</v>
      </c>
      <c r="B2" s="37"/>
      <c r="C2" s="37"/>
      <c r="D2" s="37"/>
      <c r="E2" s="37"/>
      <c r="F2" s="37"/>
      <c r="G2" s="38"/>
      <c r="H2" s="286"/>
      <c r="I2" s="286"/>
      <c r="J2" s="286"/>
    </row>
    <row r="3" spans="1:10">
      <c r="A3" s="39" t="s">
        <v>664</v>
      </c>
      <c r="B3" s="40"/>
      <c r="C3" s="40"/>
      <c r="D3" s="40"/>
      <c r="E3" s="40"/>
      <c r="F3" s="40"/>
      <c r="G3" s="41"/>
      <c r="H3" s="286"/>
      <c r="I3" s="286"/>
      <c r="J3" s="286"/>
    </row>
    <row r="4" spans="1:10">
      <c r="A4" s="39" t="s">
        <v>2</v>
      </c>
      <c r="B4" s="40"/>
      <c r="C4" s="40"/>
      <c r="D4" s="40"/>
      <c r="E4" s="40"/>
      <c r="F4" s="40"/>
      <c r="G4" s="41"/>
      <c r="H4" s="286"/>
      <c r="I4" s="286"/>
      <c r="J4" s="286"/>
    </row>
    <row r="5" spans="1:10">
      <c r="A5" s="39" t="s">
        <v>641</v>
      </c>
      <c r="B5" s="40"/>
      <c r="C5" s="40"/>
      <c r="D5" s="40"/>
      <c r="E5" s="40"/>
      <c r="F5" s="40"/>
      <c r="G5" s="41"/>
      <c r="H5" s="286"/>
      <c r="I5" s="286"/>
      <c r="J5" s="286"/>
    </row>
    <row r="6" spans="1:10">
      <c r="A6" s="283" t="s">
        <v>665</v>
      </c>
      <c r="B6" s="294">
        <v>2020</v>
      </c>
      <c r="C6" s="256" t="s">
        <v>643</v>
      </c>
      <c r="D6" s="256" t="s">
        <v>644</v>
      </c>
      <c r="E6" s="256" t="s">
        <v>645</v>
      </c>
      <c r="F6" s="256" t="s">
        <v>646</v>
      </c>
      <c r="G6" s="256" t="s">
        <v>647</v>
      </c>
      <c r="H6" s="286"/>
      <c r="I6" s="286"/>
      <c r="J6" s="286"/>
    </row>
    <row r="7" spans="1:10" ht="45">
      <c r="A7" s="284"/>
      <c r="B7" s="295" t="s">
        <v>648</v>
      </c>
      <c r="C7" s="257"/>
      <c r="D7" s="257"/>
      <c r="E7" s="257"/>
      <c r="F7" s="257"/>
      <c r="G7" s="257"/>
      <c r="H7" s="286"/>
      <c r="I7" s="286"/>
      <c r="J7" s="286"/>
    </row>
    <row r="8" spans="1:10">
      <c r="A8" s="293" t="s">
        <v>666</v>
      </c>
      <c r="B8" s="296">
        <v>282202578.94500005</v>
      </c>
      <c r="C8" s="296">
        <v>296312707.89225006</v>
      </c>
      <c r="D8" s="296">
        <v>308165216.20793998</v>
      </c>
      <c r="E8" s="296">
        <v>318950998.77521795</v>
      </c>
      <c r="F8" s="296">
        <v>328519528.73847449</v>
      </c>
      <c r="G8" s="297">
        <v>0</v>
      </c>
      <c r="H8" s="286"/>
      <c r="I8" s="286"/>
      <c r="J8" s="286"/>
    </row>
    <row r="9" spans="1:10">
      <c r="A9" s="292" t="s">
        <v>667</v>
      </c>
      <c r="B9" s="298">
        <v>116841838.47000001</v>
      </c>
      <c r="C9" s="298">
        <v>122683930.39350002</v>
      </c>
      <c r="D9" s="298">
        <v>127591287.60924003</v>
      </c>
      <c r="E9" s="298">
        <v>132056982.67556341</v>
      </c>
      <c r="F9" s="298">
        <v>136018692.15583032</v>
      </c>
      <c r="G9" s="289"/>
      <c r="H9" s="286"/>
      <c r="I9" s="286"/>
      <c r="J9" s="302"/>
    </row>
    <row r="10" spans="1:10">
      <c r="A10" s="292" t="s">
        <v>668</v>
      </c>
      <c r="B10" s="298">
        <v>41439880.198500007</v>
      </c>
      <c r="C10" s="298">
        <v>43511874.208425008</v>
      </c>
      <c r="D10" s="298">
        <v>45252349.176762007</v>
      </c>
      <c r="E10" s="298">
        <v>46836181.397948675</v>
      </c>
      <c r="F10" s="298">
        <v>48241266.839887135</v>
      </c>
      <c r="G10" s="289"/>
      <c r="H10" s="286"/>
      <c r="I10" s="286"/>
      <c r="J10" s="286"/>
    </row>
    <row r="11" spans="1:10">
      <c r="A11" s="292" t="s">
        <v>669</v>
      </c>
      <c r="B11" s="298">
        <v>47370972.484500006</v>
      </c>
      <c r="C11" s="298">
        <v>49739521.108725011</v>
      </c>
      <c r="D11" s="298">
        <v>51729101.953074016</v>
      </c>
      <c r="E11" s="298">
        <v>53539620.521431603</v>
      </c>
      <c r="F11" s="298">
        <v>55145809.137074552</v>
      </c>
      <c r="G11" s="289"/>
      <c r="H11" s="286"/>
      <c r="I11" s="286"/>
      <c r="J11" s="286"/>
    </row>
    <row r="12" spans="1:10">
      <c r="A12" s="292" t="s">
        <v>670</v>
      </c>
      <c r="B12" s="298">
        <v>42652024.096500002</v>
      </c>
      <c r="C12" s="298">
        <v>44784625.301325001</v>
      </c>
      <c r="D12" s="298">
        <v>46576010.313377999</v>
      </c>
      <c r="E12" s="298">
        <v>48206170.674346223</v>
      </c>
      <c r="F12" s="298">
        <v>49652355.794576615</v>
      </c>
      <c r="G12" s="289"/>
      <c r="H12" s="286"/>
      <c r="I12" s="286"/>
      <c r="J12" s="286"/>
    </row>
    <row r="13" spans="1:10">
      <c r="A13" s="292" t="s">
        <v>671</v>
      </c>
      <c r="B13" s="298">
        <v>4282085.7870000005</v>
      </c>
      <c r="C13" s="298">
        <v>4496190.0763500007</v>
      </c>
      <c r="D13" s="298">
        <v>4676037.6794040008</v>
      </c>
      <c r="E13" s="298">
        <v>4839698.9981831405</v>
      </c>
      <c r="F13" s="298">
        <v>4984889.9681286346</v>
      </c>
      <c r="G13" s="289"/>
      <c r="H13" s="286"/>
      <c r="I13" s="286"/>
      <c r="J13" s="286"/>
    </row>
    <row r="14" spans="1:10">
      <c r="A14" s="292" t="s">
        <v>672</v>
      </c>
      <c r="B14" s="298">
        <v>27656676.988500006</v>
      </c>
      <c r="C14" s="298">
        <v>29039510.837925009</v>
      </c>
      <c r="D14" s="298">
        <v>30201091.271442011</v>
      </c>
      <c r="E14" s="298">
        <v>31258129.46594248</v>
      </c>
      <c r="F14" s="298">
        <v>32195873.349920753</v>
      </c>
      <c r="G14" s="289"/>
      <c r="H14" s="286"/>
      <c r="I14" s="286"/>
      <c r="J14" s="286"/>
    </row>
    <row r="15" spans="1:10">
      <c r="A15" s="292" t="s">
        <v>673</v>
      </c>
      <c r="B15" s="298">
        <v>0</v>
      </c>
      <c r="C15" s="298">
        <v>0</v>
      </c>
      <c r="D15" s="298">
        <v>0</v>
      </c>
      <c r="E15" s="298">
        <v>0</v>
      </c>
      <c r="F15" s="298">
        <v>0</v>
      </c>
      <c r="G15" s="289"/>
      <c r="H15" s="286"/>
      <c r="I15" s="286"/>
      <c r="J15" s="286"/>
    </row>
    <row r="16" spans="1:10">
      <c r="A16" s="292" t="s">
        <v>674</v>
      </c>
      <c r="B16" s="298">
        <v>1959100.92</v>
      </c>
      <c r="C16" s="298">
        <v>2057055.966</v>
      </c>
      <c r="D16" s="298">
        <v>2139338.2046400001</v>
      </c>
      <c r="E16" s="298">
        <v>2214215.0418023998</v>
      </c>
      <c r="F16" s="298">
        <v>2280641.4930564719</v>
      </c>
      <c r="G16" s="289"/>
      <c r="H16" s="286"/>
      <c r="I16" s="286"/>
      <c r="J16" s="286"/>
    </row>
    <row r="17" spans="1:7">
      <c r="A17" s="292" t="s">
        <v>675</v>
      </c>
      <c r="B17" s="298">
        <v>0</v>
      </c>
      <c r="C17" s="298">
        <v>0</v>
      </c>
      <c r="D17" s="298">
        <v>0</v>
      </c>
      <c r="E17" s="298">
        <v>0</v>
      </c>
      <c r="F17" s="298">
        <v>0</v>
      </c>
      <c r="G17" s="289"/>
    </row>
    <row r="18" spans="1:7">
      <c r="A18" s="301"/>
      <c r="B18" s="299"/>
      <c r="C18" s="299"/>
      <c r="D18" s="299"/>
      <c r="E18" s="287"/>
      <c r="F18" s="287"/>
      <c r="G18" s="287"/>
    </row>
    <row r="19" spans="1:7">
      <c r="A19" s="288" t="s">
        <v>676</v>
      </c>
      <c r="B19" s="300">
        <v>327222412.01999998</v>
      </c>
      <c r="C19" s="300">
        <v>343583532.62099999</v>
      </c>
      <c r="D19" s="300">
        <v>357326873.92584002</v>
      </c>
      <c r="E19" s="300">
        <v>369833314.51324433</v>
      </c>
      <c r="F19" s="300">
        <v>380928313.94864166</v>
      </c>
      <c r="G19" s="290">
        <v>0</v>
      </c>
    </row>
    <row r="20" spans="1:7">
      <c r="A20" s="292" t="s">
        <v>667</v>
      </c>
      <c r="B20" s="298">
        <v>181020000</v>
      </c>
      <c r="C20" s="298">
        <v>190071000</v>
      </c>
      <c r="D20" s="298">
        <v>197673840</v>
      </c>
      <c r="E20" s="298">
        <v>204592424.39999998</v>
      </c>
      <c r="F20" s="298">
        <v>210730197.13199997</v>
      </c>
      <c r="G20" s="289"/>
    </row>
    <row r="21" spans="1:7">
      <c r="A21" s="292" t="s">
        <v>668</v>
      </c>
      <c r="B21" s="298">
        <v>33522415.5</v>
      </c>
      <c r="C21" s="298">
        <v>35198536.274999999</v>
      </c>
      <c r="D21" s="298">
        <v>36606477.725999996</v>
      </c>
      <c r="E21" s="298">
        <v>37887704.446409993</v>
      </c>
      <c r="F21" s="298">
        <v>39024335.579802297</v>
      </c>
      <c r="G21" s="289"/>
    </row>
    <row r="22" spans="1:7">
      <c r="A22" s="292" t="s">
        <v>669</v>
      </c>
      <c r="B22" s="298">
        <v>32763570</v>
      </c>
      <c r="C22" s="298">
        <v>34401748.5</v>
      </c>
      <c r="D22" s="298">
        <v>35777818.439999998</v>
      </c>
      <c r="E22" s="298">
        <v>37030042.085399993</v>
      </c>
      <c r="F22" s="298">
        <v>38140943.347961992</v>
      </c>
      <c r="G22" s="289"/>
    </row>
    <row r="23" spans="1:7">
      <c r="A23" s="292" t="s">
        <v>670</v>
      </c>
      <c r="B23" s="298">
        <v>50248222.5</v>
      </c>
      <c r="C23" s="298">
        <v>52760633.625</v>
      </c>
      <c r="D23" s="298">
        <v>54871058.969999999</v>
      </c>
      <c r="E23" s="298">
        <v>56791546.033949994</v>
      </c>
      <c r="F23" s="298">
        <v>58495292.414968498</v>
      </c>
      <c r="G23" s="289"/>
    </row>
    <row r="24" spans="1:7">
      <c r="A24" s="292" t="s">
        <v>671</v>
      </c>
      <c r="B24" s="298">
        <v>6810239.1000000006</v>
      </c>
      <c r="C24" s="298">
        <v>7150751.0550000006</v>
      </c>
      <c r="D24" s="298">
        <v>7436781.0972000007</v>
      </c>
      <c r="E24" s="298">
        <v>7697068.435602</v>
      </c>
      <c r="F24" s="298">
        <v>7927980.4886700604</v>
      </c>
      <c r="G24" s="289"/>
    </row>
    <row r="25" spans="1:7">
      <c r="A25" s="292" t="s">
        <v>672</v>
      </c>
      <c r="B25" s="298">
        <v>10082543.520000001</v>
      </c>
      <c r="C25" s="298">
        <v>10586670.696000002</v>
      </c>
      <c r="D25" s="298">
        <v>11010137.523840003</v>
      </c>
      <c r="E25" s="298">
        <v>11395492.337174403</v>
      </c>
      <c r="F25" s="298">
        <v>11737357.107289635</v>
      </c>
      <c r="G25" s="289"/>
    </row>
    <row r="26" spans="1:7">
      <c r="A26" s="292" t="s">
        <v>673</v>
      </c>
      <c r="B26" s="298">
        <v>0</v>
      </c>
      <c r="C26" s="298">
        <v>0</v>
      </c>
      <c r="D26" s="298">
        <v>0</v>
      </c>
      <c r="E26" s="298">
        <v>0</v>
      </c>
      <c r="F26" s="298">
        <v>0</v>
      </c>
      <c r="G26" s="289"/>
    </row>
    <row r="27" spans="1:7">
      <c r="A27" s="292" t="s">
        <v>677</v>
      </c>
      <c r="B27" s="298">
        <v>0</v>
      </c>
      <c r="C27" s="298">
        <v>0</v>
      </c>
      <c r="D27" s="298">
        <v>0</v>
      </c>
      <c r="E27" s="298">
        <v>0</v>
      </c>
      <c r="F27" s="298">
        <v>0</v>
      </c>
      <c r="G27" s="289"/>
    </row>
    <row r="28" spans="1:7">
      <c r="A28" s="292" t="s">
        <v>675</v>
      </c>
      <c r="B28" s="298">
        <v>12775421.4</v>
      </c>
      <c r="C28" s="298">
        <v>13414192.470000001</v>
      </c>
      <c r="D28" s="298">
        <v>13950760.168800002</v>
      </c>
      <c r="E28" s="298">
        <v>14439036.774708001</v>
      </c>
      <c r="F28" s="298">
        <v>14872207.877949242</v>
      </c>
      <c r="G28" s="289"/>
    </row>
    <row r="29" spans="1:7">
      <c r="A29" s="287"/>
      <c r="B29" s="299"/>
      <c r="C29" s="299"/>
      <c r="D29" s="299"/>
      <c r="E29" s="287"/>
      <c r="F29" s="287"/>
      <c r="G29" s="287"/>
    </row>
    <row r="30" spans="1:7">
      <c r="A30" s="288" t="s">
        <v>678</v>
      </c>
      <c r="B30" s="300">
        <v>606308587.04100013</v>
      </c>
      <c r="C30" s="300">
        <v>620418715.98825002</v>
      </c>
      <c r="D30" s="300">
        <v>645235464.62777996</v>
      </c>
      <c r="E30" s="300">
        <v>688784313.28846228</v>
      </c>
      <c r="F30" s="300">
        <v>709447842.68711615</v>
      </c>
      <c r="G30" s="290">
        <v>0</v>
      </c>
    </row>
    <row r="31" spans="1:7">
      <c r="A31" s="291"/>
      <c r="B31" s="291"/>
      <c r="C31" s="291"/>
      <c r="D31" s="291"/>
      <c r="E31" s="291"/>
      <c r="F31" s="291"/>
      <c r="G31" s="291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59" sqref="A59"/>
    </sheetView>
  </sheetViews>
  <sheetFormatPr baseColWidth="10" defaultRowHeight="15"/>
  <cols>
    <col min="1" max="1" width="74.7109375" bestFit="1" customWidth="1"/>
    <col min="2" max="2" width="18.7109375" customWidth="1"/>
    <col min="3" max="3" width="13.7109375" bestFit="1" customWidth="1"/>
    <col min="4" max="4" width="15.140625" bestFit="1" customWidth="1"/>
    <col min="5" max="5" width="13.7109375" bestFit="1" customWidth="1"/>
    <col min="6" max="7" width="15.140625" bestFit="1" customWidth="1"/>
  </cols>
  <sheetData>
    <row r="1" spans="1:9" ht="21">
      <c r="A1" s="168" t="s">
        <v>679</v>
      </c>
      <c r="B1" s="168"/>
      <c r="C1" s="168"/>
      <c r="D1" s="168"/>
      <c r="E1" s="168"/>
      <c r="F1" s="168"/>
      <c r="G1" s="168"/>
      <c r="H1" s="304"/>
      <c r="I1" s="304"/>
    </row>
    <row r="2" spans="1:9">
      <c r="A2" s="36" t="s">
        <v>639</v>
      </c>
      <c r="B2" s="37"/>
      <c r="C2" s="37"/>
      <c r="D2" s="37"/>
      <c r="E2" s="37"/>
      <c r="F2" s="37"/>
      <c r="G2" s="38"/>
      <c r="H2" s="304"/>
      <c r="I2" s="304"/>
    </row>
    <row r="3" spans="1:9">
      <c r="A3" s="39" t="s">
        <v>680</v>
      </c>
      <c r="B3" s="40"/>
      <c r="C3" s="40"/>
      <c r="D3" s="40"/>
      <c r="E3" s="40"/>
      <c r="F3" s="40"/>
      <c r="G3" s="41"/>
      <c r="H3" s="304"/>
      <c r="I3" s="304"/>
    </row>
    <row r="4" spans="1:9">
      <c r="A4" s="45" t="s">
        <v>2</v>
      </c>
      <c r="B4" s="46"/>
      <c r="C4" s="46"/>
      <c r="D4" s="46"/>
      <c r="E4" s="46"/>
      <c r="F4" s="46"/>
      <c r="G4" s="47"/>
      <c r="H4" s="304"/>
      <c r="I4" s="304"/>
    </row>
    <row r="5" spans="1:9">
      <c r="A5" s="197" t="s">
        <v>642</v>
      </c>
      <c r="B5" s="303" t="s">
        <v>681</v>
      </c>
      <c r="C5" s="303" t="s">
        <v>682</v>
      </c>
      <c r="D5" s="303" t="s">
        <v>683</v>
      </c>
      <c r="E5" s="303" t="s">
        <v>684</v>
      </c>
      <c r="F5" s="303" t="s">
        <v>685</v>
      </c>
      <c r="G5" s="311">
        <v>2021</v>
      </c>
      <c r="H5" s="304"/>
      <c r="I5" s="304"/>
    </row>
    <row r="6" spans="1:9" ht="47.25">
      <c r="A6" s="239"/>
      <c r="B6" s="240"/>
      <c r="C6" s="240"/>
      <c r="D6" s="240"/>
      <c r="E6" s="240"/>
      <c r="F6" s="240"/>
      <c r="G6" s="312" t="s">
        <v>686</v>
      </c>
      <c r="H6" s="304"/>
      <c r="I6" s="304"/>
    </row>
    <row r="7" spans="1:9">
      <c r="A7" s="309" t="s">
        <v>687</v>
      </c>
      <c r="B7" s="313"/>
      <c r="C7" s="319">
        <v>269121620.37</v>
      </c>
      <c r="D7" s="319">
        <v>267867468.58000001</v>
      </c>
      <c r="E7" s="319">
        <v>309825142.33000004</v>
      </c>
      <c r="F7" s="319">
        <v>326043023.12000006</v>
      </c>
      <c r="G7" s="319">
        <v>394070778.9600001</v>
      </c>
      <c r="H7" s="304"/>
      <c r="I7" s="304"/>
    </row>
    <row r="8" spans="1:9">
      <c r="A8" s="308" t="s">
        <v>688</v>
      </c>
      <c r="B8" s="314"/>
      <c r="C8" s="320">
        <v>47584357.289999999</v>
      </c>
      <c r="D8" s="321">
        <v>51450956.060000002</v>
      </c>
      <c r="E8" s="322">
        <v>53804222.719999999</v>
      </c>
      <c r="F8" s="321">
        <v>64912887.960000001</v>
      </c>
      <c r="G8" s="321">
        <v>73419270.150000006</v>
      </c>
      <c r="H8" s="304"/>
      <c r="I8" s="323"/>
    </row>
    <row r="9" spans="1:9">
      <c r="A9" s="308" t="s">
        <v>689</v>
      </c>
      <c r="B9" s="314"/>
      <c r="C9" s="320">
        <v>0</v>
      </c>
      <c r="D9" s="321">
        <v>0</v>
      </c>
      <c r="E9" s="322">
        <v>0</v>
      </c>
      <c r="F9" s="321">
        <v>0</v>
      </c>
      <c r="G9" s="321">
        <v>0</v>
      </c>
      <c r="H9" s="304"/>
      <c r="I9" s="304"/>
    </row>
    <row r="10" spans="1:9">
      <c r="A10" s="308" t="s">
        <v>690</v>
      </c>
      <c r="B10" s="314"/>
      <c r="C10" s="320">
        <v>686242.93</v>
      </c>
      <c r="D10" s="321">
        <v>279728</v>
      </c>
      <c r="E10" s="322">
        <v>298466.78000000003</v>
      </c>
      <c r="F10" s="321">
        <v>436590.54</v>
      </c>
      <c r="G10" s="321">
        <v>453083.04</v>
      </c>
      <c r="H10" s="304"/>
      <c r="I10" s="323"/>
    </row>
    <row r="11" spans="1:9">
      <c r="A11" s="308" t="s">
        <v>691</v>
      </c>
      <c r="B11" s="314"/>
      <c r="C11" s="320">
        <v>34355342.990000002</v>
      </c>
      <c r="D11" s="321">
        <v>38297766.590000004</v>
      </c>
      <c r="E11" s="322">
        <v>48161893.119999997</v>
      </c>
      <c r="F11" s="321">
        <v>47675374.840000004</v>
      </c>
      <c r="G11" s="321">
        <v>53353690.659999996</v>
      </c>
      <c r="H11" s="304"/>
      <c r="I11" s="323"/>
    </row>
    <row r="12" spans="1:9">
      <c r="A12" s="308" t="s">
        <v>692</v>
      </c>
      <c r="B12" s="314"/>
      <c r="C12" s="320">
        <v>4176466.62</v>
      </c>
      <c r="D12" s="321">
        <v>3344257.27</v>
      </c>
      <c r="E12" s="322">
        <v>5710329.9500000002</v>
      </c>
      <c r="F12" s="321">
        <v>3588988.77</v>
      </c>
      <c r="G12" s="321">
        <v>2081963.23</v>
      </c>
      <c r="H12" s="304"/>
      <c r="I12" s="323"/>
    </row>
    <row r="13" spans="1:9">
      <c r="A13" s="317" t="s">
        <v>693</v>
      </c>
      <c r="B13" s="314"/>
      <c r="C13" s="320">
        <v>6170615.6699999999</v>
      </c>
      <c r="D13" s="321">
        <v>3942227.04</v>
      </c>
      <c r="E13" s="322">
        <v>7457229.8799999999</v>
      </c>
      <c r="F13" s="321">
        <v>6574767.04</v>
      </c>
      <c r="G13" s="321">
        <v>7340355.8300000001</v>
      </c>
      <c r="H13" s="304"/>
      <c r="I13" s="323"/>
    </row>
    <row r="14" spans="1:9">
      <c r="A14" s="308" t="s">
        <v>694</v>
      </c>
      <c r="B14" s="314"/>
      <c r="C14" s="320">
        <v>0</v>
      </c>
      <c r="D14" s="321">
        <v>0</v>
      </c>
      <c r="E14" s="322">
        <v>0</v>
      </c>
      <c r="F14" s="321">
        <v>0</v>
      </c>
      <c r="G14" s="321">
        <v>0</v>
      </c>
      <c r="H14" s="304"/>
      <c r="I14" s="304"/>
    </row>
    <row r="15" spans="1:9">
      <c r="A15" s="308" t="s">
        <v>695</v>
      </c>
      <c r="B15" s="314"/>
      <c r="C15" s="320">
        <v>142883835.56</v>
      </c>
      <c r="D15" s="324">
        <v>161403639.94</v>
      </c>
      <c r="E15" s="322">
        <v>187223522.46000001</v>
      </c>
      <c r="F15" s="324">
        <v>191935998.08000001</v>
      </c>
      <c r="G15" s="324">
        <v>191965603.74000004</v>
      </c>
      <c r="H15" s="304"/>
      <c r="I15" s="323"/>
    </row>
    <row r="16" spans="1:9">
      <c r="A16" s="308" t="s">
        <v>696</v>
      </c>
      <c r="B16" s="314"/>
      <c r="C16" s="320">
        <v>0</v>
      </c>
      <c r="D16" s="320">
        <v>0</v>
      </c>
      <c r="E16" s="322">
        <v>0</v>
      </c>
      <c r="F16" s="324">
        <v>4532133.47</v>
      </c>
      <c r="G16" s="324">
        <v>3267125.2100000004</v>
      </c>
      <c r="H16" s="304"/>
      <c r="I16" s="304"/>
    </row>
    <row r="17" spans="1:9">
      <c r="A17" s="308" t="s">
        <v>697</v>
      </c>
      <c r="B17" s="314"/>
      <c r="C17" s="320">
        <v>33264759.309999999</v>
      </c>
      <c r="D17" s="320">
        <v>0</v>
      </c>
      <c r="E17" s="322">
        <v>0</v>
      </c>
      <c r="F17" s="322">
        <v>0</v>
      </c>
      <c r="G17" s="322">
        <v>0</v>
      </c>
      <c r="H17" s="304"/>
      <c r="I17" s="304"/>
    </row>
    <row r="18" spans="1:9">
      <c r="A18" s="308" t="s">
        <v>698</v>
      </c>
      <c r="B18" s="314"/>
      <c r="C18" s="325">
        <v>0</v>
      </c>
      <c r="D18" s="324">
        <v>9148893.6799999997</v>
      </c>
      <c r="E18" s="322">
        <v>7169477.4199999999</v>
      </c>
      <c r="F18" s="324">
        <v>6386282.4199999999</v>
      </c>
      <c r="G18" s="324">
        <v>62189687.100000001</v>
      </c>
      <c r="H18" s="304"/>
      <c r="I18" s="323"/>
    </row>
    <row r="19" spans="1:9">
      <c r="A19" s="308" t="s">
        <v>699</v>
      </c>
      <c r="B19" s="314"/>
      <c r="C19" s="325">
        <v>0</v>
      </c>
      <c r="D19" s="320">
        <v>0</v>
      </c>
      <c r="E19" s="322">
        <v>0</v>
      </c>
      <c r="F19" s="322">
        <v>0</v>
      </c>
      <c r="G19" s="322">
        <v>0</v>
      </c>
      <c r="H19" s="304"/>
      <c r="I19" s="304"/>
    </row>
    <row r="20" spans="1:9">
      <c r="A20" s="306"/>
      <c r="B20" s="315"/>
      <c r="C20" s="326"/>
      <c r="D20" s="326"/>
      <c r="E20" s="322"/>
      <c r="F20" s="322"/>
      <c r="G20" s="322"/>
      <c r="H20" s="304"/>
      <c r="I20" s="304"/>
    </row>
    <row r="21" spans="1:9">
      <c r="A21" s="307" t="s">
        <v>700</v>
      </c>
      <c r="B21" s="316"/>
      <c r="C21" s="327">
        <v>165973083.61000001</v>
      </c>
      <c r="D21" s="327">
        <v>214121521.56</v>
      </c>
      <c r="E21" s="327">
        <v>145599926.69999999</v>
      </c>
      <c r="F21" s="327">
        <v>141837571.00999999</v>
      </c>
      <c r="G21" s="327">
        <v>116584495.70999999</v>
      </c>
      <c r="H21" s="304"/>
      <c r="I21" s="304"/>
    </row>
    <row r="22" spans="1:9">
      <c r="A22" s="308" t="s">
        <v>701</v>
      </c>
      <c r="B22" s="314"/>
      <c r="C22" s="320">
        <v>90848429</v>
      </c>
      <c r="D22" s="320">
        <v>98188234</v>
      </c>
      <c r="E22" s="322">
        <v>111482365</v>
      </c>
      <c r="F22" s="324">
        <v>114922185</v>
      </c>
      <c r="G22" s="324">
        <v>116384469</v>
      </c>
      <c r="H22" s="304"/>
      <c r="I22" s="323"/>
    </row>
    <row r="23" spans="1:9">
      <c r="A23" s="308" t="s">
        <v>702</v>
      </c>
      <c r="B23" s="314"/>
      <c r="C23" s="320">
        <v>75124654.609999999</v>
      </c>
      <c r="D23" s="320">
        <v>115933287.56</v>
      </c>
      <c r="E23" s="322">
        <v>34117561.700000003</v>
      </c>
      <c r="F23" s="324">
        <v>26915386.010000002</v>
      </c>
      <c r="G23" s="324">
        <v>200026.71</v>
      </c>
      <c r="H23" s="304"/>
      <c r="I23" s="323"/>
    </row>
    <row r="24" spans="1:9">
      <c r="A24" s="308" t="s">
        <v>703</v>
      </c>
      <c r="B24" s="314"/>
      <c r="C24" s="325">
        <v>0</v>
      </c>
      <c r="D24" s="320">
        <v>0</v>
      </c>
      <c r="E24" s="325">
        <v>0</v>
      </c>
      <c r="F24" s="321">
        <v>0</v>
      </c>
      <c r="G24" s="321">
        <v>0</v>
      </c>
      <c r="H24" s="304"/>
      <c r="I24" s="304"/>
    </row>
    <row r="25" spans="1:9">
      <c r="A25" s="308" t="s">
        <v>704</v>
      </c>
      <c r="B25" s="314"/>
      <c r="C25" s="325">
        <v>0</v>
      </c>
      <c r="D25" s="320">
        <v>0</v>
      </c>
      <c r="E25" s="325">
        <v>0</v>
      </c>
      <c r="F25" s="325">
        <v>0</v>
      </c>
      <c r="G25" s="325">
        <v>0</v>
      </c>
      <c r="H25" s="304"/>
      <c r="I25" s="304"/>
    </row>
    <row r="26" spans="1:9">
      <c r="A26" s="308" t="s">
        <v>705</v>
      </c>
      <c r="B26" s="314"/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04"/>
      <c r="I26" s="304"/>
    </row>
    <row r="27" spans="1:9">
      <c r="A27" s="306"/>
      <c r="B27" s="315"/>
      <c r="C27" s="326"/>
      <c r="D27" s="326"/>
      <c r="E27" s="326"/>
      <c r="F27" s="326"/>
      <c r="G27" s="326"/>
      <c r="H27" s="304"/>
      <c r="I27" s="304"/>
    </row>
    <row r="28" spans="1:9">
      <c r="A28" s="307" t="s">
        <v>706</v>
      </c>
      <c r="B28" s="316"/>
      <c r="C28" s="328">
        <v>56906969.340000004</v>
      </c>
      <c r="D28" s="328">
        <v>107026093.5</v>
      </c>
      <c r="E28" s="328">
        <v>90471199.129999995</v>
      </c>
      <c r="F28" s="328">
        <v>33028729.52</v>
      </c>
      <c r="G28" s="328">
        <v>0</v>
      </c>
      <c r="H28" s="304"/>
      <c r="I28" s="304"/>
    </row>
    <row r="29" spans="1:9">
      <c r="A29" s="308" t="s">
        <v>297</v>
      </c>
      <c r="B29" s="314"/>
      <c r="C29" s="320">
        <v>56906969.340000004</v>
      </c>
      <c r="D29" s="320">
        <v>107026093.5</v>
      </c>
      <c r="E29" s="325">
        <v>90471199.129999995</v>
      </c>
      <c r="F29" s="321">
        <v>33028729.52</v>
      </c>
      <c r="G29" s="321">
        <v>0</v>
      </c>
      <c r="H29" s="304"/>
      <c r="I29" s="304"/>
    </row>
    <row r="30" spans="1:9">
      <c r="A30" s="306"/>
      <c r="B30" s="315"/>
      <c r="C30" s="326"/>
      <c r="D30" s="326"/>
      <c r="E30" s="326"/>
      <c r="F30" s="326"/>
      <c r="G30" s="326"/>
      <c r="H30" s="304"/>
      <c r="I30" s="304"/>
    </row>
    <row r="31" spans="1:9">
      <c r="A31" s="307" t="s">
        <v>707</v>
      </c>
      <c r="B31" s="316"/>
      <c r="C31" s="328">
        <v>492001673.32000005</v>
      </c>
      <c r="D31" s="328">
        <v>589015083.63999999</v>
      </c>
      <c r="E31" s="328">
        <v>545896268.16000009</v>
      </c>
      <c r="F31" s="328">
        <v>500909323.65000004</v>
      </c>
      <c r="G31" s="328">
        <v>510655274.67000008</v>
      </c>
      <c r="H31" s="304"/>
      <c r="I31" s="304"/>
    </row>
    <row r="32" spans="1:9">
      <c r="A32" s="306"/>
      <c r="B32" s="315"/>
      <c r="C32" s="326"/>
      <c r="D32" s="326"/>
      <c r="E32" s="326"/>
      <c r="F32" s="326"/>
      <c r="G32" s="326"/>
      <c r="H32" s="304"/>
      <c r="I32" s="304"/>
    </row>
    <row r="33" spans="1:7">
      <c r="A33" s="307" t="s">
        <v>299</v>
      </c>
      <c r="B33" s="315"/>
      <c r="C33" s="326"/>
      <c r="D33" s="326"/>
      <c r="E33" s="326"/>
      <c r="F33" s="326"/>
      <c r="G33" s="326"/>
    </row>
    <row r="34" spans="1:7" ht="30">
      <c r="A34" s="318" t="s">
        <v>661</v>
      </c>
      <c r="B34" s="314"/>
      <c r="C34" s="320">
        <v>16617240.130000001</v>
      </c>
      <c r="D34" s="320">
        <v>6713892.9400000004</v>
      </c>
      <c r="E34" s="325">
        <v>6321983.0999999996</v>
      </c>
      <c r="F34" s="321">
        <v>13595230.970000001</v>
      </c>
      <c r="G34" s="321">
        <v>0</v>
      </c>
    </row>
    <row r="35" spans="1:7" ht="30">
      <c r="A35" s="318" t="s">
        <v>708</v>
      </c>
      <c r="B35" s="314"/>
      <c r="C35" s="320">
        <v>40289729.210000001</v>
      </c>
      <c r="D35" s="320">
        <v>100312200.56</v>
      </c>
      <c r="E35" s="325">
        <v>84149216.030000001</v>
      </c>
      <c r="F35" s="321">
        <v>8763610.0199999996</v>
      </c>
      <c r="G35" s="321">
        <v>0</v>
      </c>
    </row>
    <row r="36" spans="1:7">
      <c r="A36" s="307" t="s">
        <v>709</v>
      </c>
      <c r="B36" s="316"/>
      <c r="C36" s="328">
        <v>56906969.340000004</v>
      </c>
      <c r="D36" s="328">
        <v>107026093.5</v>
      </c>
      <c r="E36" s="328">
        <v>90471199.129999995</v>
      </c>
      <c r="F36" s="328">
        <v>22358840.990000002</v>
      </c>
      <c r="G36" s="328">
        <v>0</v>
      </c>
    </row>
    <row r="37" spans="1:7">
      <c r="A37" s="310"/>
      <c r="B37" s="329"/>
      <c r="C37" s="329"/>
      <c r="D37" s="330"/>
      <c r="E37" s="329"/>
      <c r="F37" s="329"/>
      <c r="G37" s="331"/>
    </row>
    <row r="38" spans="1:7">
      <c r="A38" s="305"/>
      <c r="B38" s="304"/>
      <c r="C38" s="304"/>
      <c r="D38" s="304"/>
      <c r="E38" s="304"/>
      <c r="F38" s="304"/>
      <c r="G38" s="304"/>
    </row>
    <row r="39" spans="1:7">
      <c r="A39" s="285" t="s">
        <v>710</v>
      </c>
      <c r="B39" s="285"/>
      <c r="C39" s="285"/>
      <c r="D39" s="285"/>
      <c r="E39" s="285"/>
      <c r="F39" s="285"/>
      <c r="G39" s="285"/>
    </row>
    <row r="40" spans="1:7">
      <c r="A40" s="285" t="s">
        <v>711</v>
      </c>
      <c r="B40" s="285"/>
      <c r="C40" s="285"/>
      <c r="D40" s="285"/>
      <c r="E40" s="285"/>
      <c r="F40" s="285"/>
      <c r="G40" s="285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15" sqref="E15"/>
    </sheetView>
  </sheetViews>
  <sheetFormatPr baseColWidth="10" defaultRowHeight="15"/>
  <cols>
    <col min="1" max="1" width="61.85546875" bestFit="1" customWidth="1"/>
    <col min="2" max="7" width="16.85546875" customWidth="1"/>
  </cols>
  <sheetData>
    <row r="1" spans="1:7" ht="21">
      <c r="A1" s="35" t="s">
        <v>712</v>
      </c>
      <c r="B1" s="35"/>
      <c r="C1" s="35"/>
      <c r="D1" s="35"/>
      <c r="E1" s="35"/>
      <c r="F1" s="35"/>
      <c r="G1" s="35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713</v>
      </c>
      <c r="B3" s="40"/>
      <c r="C3" s="40"/>
      <c r="D3" s="40"/>
      <c r="E3" s="40"/>
      <c r="F3" s="40"/>
      <c r="G3" s="41"/>
    </row>
    <row r="4" spans="1:7">
      <c r="A4" s="45" t="s">
        <v>2</v>
      </c>
      <c r="B4" s="46"/>
      <c r="C4" s="46"/>
      <c r="D4" s="46"/>
      <c r="E4" s="46"/>
      <c r="F4" s="46"/>
      <c r="G4" s="47"/>
    </row>
    <row r="5" spans="1:7">
      <c r="A5" s="332" t="s">
        <v>665</v>
      </c>
      <c r="B5" s="303" t="s">
        <v>714</v>
      </c>
      <c r="C5" s="303" t="s">
        <v>682</v>
      </c>
      <c r="D5" s="303" t="s">
        <v>683</v>
      </c>
      <c r="E5" s="303" t="s">
        <v>684</v>
      </c>
      <c r="F5" s="303" t="s">
        <v>685</v>
      </c>
      <c r="G5" s="342">
        <v>2021</v>
      </c>
    </row>
    <row r="6" spans="1:7" ht="62.25">
      <c r="A6" s="333"/>
      <c r="B6" s="240"/>
      <c r="C6" s="240"/>
      <c r="D6" s="240"/>
      <c r="E6" s="240"/>
      <c r="F6" s="240"/>
      <c r="G6" s="343" t="s">
        <v>715</v>
      </c>
    </row>
    <row r="7" spans="1:7">
      <c r="A7" s="341" t="s">
        <v>716</v>
      </c>
      <c r="B7" s="344">
        <v>0</v>
      </c>
      <c r="C7" s="344">
        <v>255375586.68000001</v>
      </c>
      <c r="D7" s="348">
        <v>268764360.89999998</v>
      </c>
      <c r="E7" s="344">
        <v>298838642.62</v>
      </c>
      <c r="F7" s="344">
        <v>321321607.97000003</v>
      </c>
      <c r="G7" s="344">
        <v>367466529.59999996</v>
      </c>
    </row>
    <row r="8" spans="1:7">
      <c r="A8" s="340" t="s">
        <v>667</v>
      </c>
      <c r="B8" s="345"/>
      <c r="C8" s="349">
        <v>100406049.03999999</v>
      </c>
      <c r="D8" s="350">
        <v>111277941.40000001</v>
      </c>
      <c r="E8" s="351">
        <v>162912696.71000001</v>
      </c>
      <c r="F8" s="352">
        <v>180994507.03</v>
      </c>
      <c r="G8" s="352">
        <v>195749531.35999998</v>
      </c>
    </row>
    <row r="9" spans="1:7">
      <c r="A9" s="340" t="s">
        <v>668</v>
      </c>
      <c r="B9" s="345"/>
      <c r="C9" s="349">
        <v>34902500.630000003</v>
      </c>
      <c r="D9" s="350">
        <v>39466552.570000008</v>
      </c>
      <c r="E9" s="351">
        <v>22044904.75</v>
      </c>
      <c r="F9" s="352">
        <v>15999901.110000001</v>
      </c>
      <c r="G9" s="352">
        <v>17442410.140000001</v>
      </c>
    </row>
    <row r="10" spans="1:7">
      <c r="A10" s="340" t="s">
        <v>669</v>
      </c>
      <c r="B10" s="345"/>
      <c r="C10" s="349">
        <v>38399921.910000004</v>
      </c>
      <c r="D10" s="350">
        <v>45115211.890000001</v>
      </c>
      <c r="E10" s="351">
        <v>47897300.060000002</v>
      </c>
      <c r="F10" s="352">
        <v>40501262.839999996</v>
      </c>
      <c r="G10" s="352">
        <v>46723261.469999999</v>
      </c>
    </row>
    <row r="11" spans="1:7">
      <c r="A11" s="340" t="s">
        <v>670</v>
      </c>
      <c r="B11" s="345"/>
      <c r="C11" s="349">
        <v>38602950.07</v>
      </c>
      <c r="D11" s="350">
        <v>40620975.329999998</v>
      </c>
      <c r="E11" s="351">
        <v>42921188.219999999</v>
      </c>
      <c r="F11" s="352">
        <v>54591835.969999999</v>
      </c>
      <c r="G11" s="352">
        <v>45061362.43</v>
      </c>
    </row>
    <row r="12" spans="1:7">
      <c r="A12" s="340" t="s">
        <v>671</v>
      </c>
      <c r="B12" s="345"/>
      <c r="C12" s="349">
        <v>7605922.2700000005</v>
      </c>
      <c r="D12" s="350">
        <v>4078176.9400000004</v>
      </c>
      <c r="E12" s="351">
        <v>5241248.58</v>
      </c>
      <c r="F12" s="352">
        <v>5545647.5299999993</v>
      </c>
      <c r="G12" s="352">
        <v>3688154.9899999998</v>
      </c>
    </row>
    <row r="13" spans="1:7">
      <c r="A13" s="340" t="s">
        <v>672</v>
      </c>
      <c r="B13" s="345"/>
      <c r="C13" s="349">
        <v>25457747.439999998</v>
      </c>
      <c r="D13" s="350">
        <v>26339692.370000005</v>
      </c>
      <c r="E13" s="351">
        <v>15707108.140000001</v>
      </c>
      <c r="F13" s="352">
        <v>22718725.199999999</v>
      </c>
      <c r="G13" s="352">
        <v>54451877.329999998</v>
      </c>
    </row>
    <row r="14" spans="1:7">
      <c r="A14" s="340" t="s">
        <v>673</v>
      </c>
      <c r="B14" s="345"/>
      <c r="C14" s="349">
        <v>0</v>
      </c>
      <c r="D14" s="350">
        <v>0</v>
      </c>
      <c r="E14" s="338" t="s">
        <v>717</v>
      </c>
      <c r="F14" s="353">
        <v>0</v>
      </c>
      <c r="G14" s="353">
        <v>0</v>
      </c>
    </row>
    <row r="15" spans="1:7">
      <c r="A15" s="340" t="s">
        <v>674</v>
      </c>
      <c r="B15" s="345"/>
      <c r="C15" s="349">
        <v>1866510.24</v>
      </c>
      <c r="D15" s="350">
        <v>1865810.4</v>
      </c>
      <c r="E15" s="351">
        <v>2114196.16</v>
      </c>
      <c r="F15" s="352">
        <v>969728.29</v>
      </c>
      <c r="G15" s="352">
        <v>4277511.88</v>
      </c>
    </row>
    <row r="16" spans="1:7">
      <c r="A16" s="340" t="s">
        <v>675</v>
      </c>
      <c r="B16" s="345"/>
      <c r="C16" s="349">
        <v>8133985.0800000001</v>
      </c>
      <c r="D16" s="350">
        <v>0</v>
      </c>
      <c r="E16" s="338" t="s">
        <v>717</v>
      </c>
      <c r="F16" s="353">
        <v>0</v>
      </c>
      <c r="G16" s="352">
        <v>72420</v>
      </c>
    </row>
    <row r="17" spans="1:7">
      <c r="A17" s="336"/>
      <c r="B17" s="346"/>
      <c r="C17" s="346"/>
      <c r="D17" s="354"/>
      <c r="E17" s="351"/>
      <c r="F17" s="352"/>
      <c r="G17" s="352"/>
    </row>
    <row r="18" spans="1:7">
      <c r="A18" s="337" t="s">
        <v>718</v>
      </c>
      <c r="B18" s="347">
        <v>0</v>
      </c>
      <c r="C18" s="347">
        <v>116070702.41000001</v>
      </c>
      <c r="D18" s="355">
        <v>234440225.40000001</v>
      </c>
      <c r="E18" s="356">
        <v>214557578.67000002</v>
      </c>
      <c r="F18" s="357">
        <v>143050898.20000002</v>
      </c>
      <c r="G18" s="357">
        <v>179661041.38999999</v>
      </c>
    </row>
    <row r="19" spans="1:7">
      <c r="A19" s="340" t="s">
        <v>667</v>
      </c>
      <c r="B19" s="345"/>
      <c r="C19" s="349">
        <v>32717476.25</v>
      </c>
      <c r="D19" s="350">
        <v>38607739.159999996</v>
      </c>
      <c r="E19" s="351">
        <v>2385232.92</v>
      </c>
      <c r="F19" s="352">
        <v>2411258.7799999998</v>
      </c>
      <c r="G19" s="352">
        <v>1640386.0299999998</v>
      </c>
    </row>
    <row r="20" spans="1:7">
      <c r="A20" s="340" t="s">
        <v>668</v>
      </c>
      <c r="B20" s="345"/>
      <c r="C20" s="349">
        <v>5754762.1200000001</v>
      </c>
      <c r="D20" s="350">
        <v>7169051.6700000009</v>
      </c>
      <c r="E20" s="351">
        <v>28294274.129999999</v>
      </c>
      <c r="F20" s="352">
        <v>32957362.560000006</v>
      </c>
      <c r="G20" s="352">
        <v>36370016.640000008</v>
      </c>
    </row>
    <row r="21" spans="1:7">
      <c r="A21" s="340" t="s">
        <v>669</v>
      </c>
      <c r="B21" s="345"/>
      <c r="C21" s="349">
        <v>3131924.24</v>
      </c>
      <c r="D21" s="350">
        <v>5347086.1899999995</v>
      </c>
      <c r="E21" s="351">
        <v>8173095.4500000002</v>
      </c>
      <c r="F21" s="352">
        <v>7641710.2400000002</v>
      </c>
      <c r="G21" s="352">
        <v>10157562.249999998</v>
      </c>
    </row>
    <row r="22" spans="1:7">
      <c r="A22" s="340" t="s">
        <v>670</v>
      </c>
      <c r="B22" s="345"/>
      <c r="C22" s="349">
        <v>8019258.3300000001</v>
      </c>
      <c r="D22" s="350">
        <v>20457053.77</v>
      </c>
      <c r="E22" s="351">
        <v>12273891.619999999</v>
      </c>
      <c r="F22" s="352">
        <v>8026900.0899999999</v>
      </c>
      <c r="G22" s="352">
        <v>10940284.32</v>
      </c>
    </row>
    <row r="23" spans="1:7">
      <c r="A23" s="340" t="s">
        <v>671</v>
      </c>
      <c r="B23" s="345"/>
      <c r="C23" s="349">
        <v>4110702.42</v>
      </c>
      <c r="D23" s="350">
        <v>10319946.909999998</v>
      </c>
      <c r="E23" s="351">
        <v>10303521.42</v>
      </c>
      <c r="F23" s="352">
        <v>3886352.34</v>
      </c>
      <c r="G23" s="352">
        <v>3180514.74</v>
      </c>
    </row>
    <row r="24" spans="1:7">
      <c r="A24" s="340" t="s">
        <v>672</v>
      </c>
      <c r="B24" s="345"/>
      <c r="C24" s="349">
        <v>54440853.100000009</v>
      </c>
      <c r="D24" s="350">
        <v>141281159.62</v>
      </c>
      <c r="E24" s="351">
        <v>143337807.55000001</v>
      </c>
      <c r="F24" s="352">
        <v>80696202.599999994</v>
      </c>
      <c r="G24" s="352">
        <v>111316181.90999998</v>
      </c>
    </row>
    <row r="25" spans="1:7">
      <c r="A25" s="340" t="s">
        <v>673</v>
      </c>
      <c r="B25" s="345"/>
      <c r="C25" s="349">
        <v>0</v>
      </c>
      <c r="D25" s="350">
        <v>0</v>
      </c>
      <c r="E25" s="338" t="s">
        <v>717</v>
      </c>
      <c r="F25" s="353">
        <v>0</v>
      </c>
      <c r="G25" s="353">
        <v>0</v>
      </c>
    </row>
    <row r="26" spans="1:7">
      <c r="A26" s="340" t="s">
        <v>677</v>
      </c>
      <c r="B26" s="345"/>
      <c r="C26" s="349">
        <v>1621366.64</v>
      </c>
      <c r="D26" s="350">
        <v>2089567.68</v>
      </c>
      <c r="E26" s="351">
        <v>3893418.55</v>
      </c>
      <c r="F26" s="352">
        <v>2396000</v>
      </c>
      <c r="G26" s="352">
        <v>1600000</v>
      </c>
    </row>
    <row r="27" spans="1:7">
      <c r="A27" s="340" t="s">
        <v>675</v>
      </c>
      <c r="B27" s="345"/>
      <c r="C27" s="349">
        <v>6274359.3100000005</v>
      </c>
      <c r="D27" s="350">
        <v>9168620.4000000004</v>
      </c>
      <c r="E27" s="351">
        <v>5896337.0300000003</v>
      </c>
      <c r="F27" s="352">
        <v>5035111.59</v>
      </c>
      <c r="G27" s="352">
        <v>4456095.5</v>
      </c>
    </row>
    <row r="28" spans="1:7">
      <c r="A28" s="336"/>
      <c r="B28" s="346"/>
      <c r="C28" s="346"/>
      <c r="D28" s="350"/>
      <c r="E28" s="346"/>
      <c r="F28" s="346"/>
      <c r="G28" s="346"/>
    </row>
    <row r="29" spans="1:7">
      <c r="A29" s="337" t="s">
        <v>719</v>
      </c>
      <c r="B29" s="347">
        <v>0</v>
      </c>
      <c r="C29" s="347">
        <v>371446289.09000003</v>
      </c>
      <c r="D29" s="358">
        <v>503204586.29999995</v>
      </c>
      <c r="E29" s="347">
        <v>513396221.29000002</v>
      </c>
      <c r="F29" s="347">
        <v>464372506.17000008</v>
      </c>
      <c r="G29" s="347">
        <v>547127570.99000001</v>
      </c>
    </row>
    <row r="30" spans="1:7">
      <c r="A30" s="339"/>
      <c r="B30" s="359"/>
      <c r="C30" s="359"/>
      <c r="D30" s="359"/>
      <c r="E30" s="360"/>
      <c r="F30" s="359"/>
      <c r="G30" s="359"/>
    </row>
    <row r="31" spans="1:7">
      <c r="A31" s="335"/>
      <c r="B31" s="334"/>
      <c r="C31" s="334"/>
      <c r="D31" s="334"/>
      <c r="E31" s="334"/>
      <c r="F31" s="334"/>
      <c r="G31" s="334"/>
    </row>
    <row r="32" spans="1:7">
      <c r="A32" s="285" t="s">
        <v>710</v>
      </c>
      <c r="B32" s="285"/>
      <c r="C32" s="285"/>
      <c r="D32" s="285"/>
      <c r="E32" s="285"/>
      <c r="F32" s="285"/>
      <c r="G32" s="285"/>
    </row>
    <row r="33" spans="1:7">
      <c r="A33" s="285" t="s">
        <v>711</v>
      </c>
      <c r="B33" s="285"/>
      <c r="C33" s="285"/>
      <c r="D33" s="285"/>
      <c r="E33" s="285"/>
      <c r="F33" s="285"/>
      <c r="G33" s="28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4" sqref="A4"/>
    </sheetView>
  </sheetViews>
  <sheetFormatPr baseColWidth="10" defaultRowHeight="15"/>
  <cols>
    <col min="1" max="1" width="38.140625" customWidth="1"/>
    <col min="2" max="6" width="19" customWidth="1"/>
  </cols>
  <sheetData>
    <row r="1" spans="1:7" ht="21">
      <c r="A1" s="35" t="s">
        <v>720</v>
      </c>
      <c r="B1" s="35"/>
      <c r="C1" s="35"/>
      <c r="D1" s="35"/>
      <c r="E1" s="35"/>
      <c r="F1" s="35"/>
      <c r="G1" s="365"/>
    </row>
    <row r="2" spans="1:7">
      <c r="A2" s="36" t="s">
        <v>721</v>
      </c>
      <c r="B2" s="37"/>
      <c r="C2" s="37"/>
      <c r="D2" s="37"/>
      <c r="E2" s="37"/>
      <c r="F2" s="38"/>
      <c r="G2" s="361"/>
    </row>
    <row r="3" spans="1:7">
      <c r="A3" s="45" t="s">
        <v>722</v>
      </c>
      <c r="B3" s="46"/>
      <c r="C3" s="46"/>
      <c r="D3" s="46"/>
      <c r="E3" s="46"/>
      <c r="F3" s="47"/>
      <c r="G3" s="361"/>
    </row>
    <row r="4" spans="1:7" ht="60">
      <c r="A4" s="368"/>
      <c r="B4" s="369" t="s">
        <v>723</v>
      </c>
      <c r="C4" s="369" t="s">
        <v>724</v>
      </c>
      <c r="D4" s="369" t="s">
        <v>725</v>
      </c>
      <c r="E4" s="369" t="s">
        <v>726</v>
      </c>
      <c r="F4" s="369" t="s">
        <v>727</v>
      </c>
      <c r="G4" s="361"/>
    </row>
    <row r="5" spans="1:7">
      <c r="A5" s="370" t="s">
        <v>728</v>
      </c>
      <c r="B5" s="363"/>
      <c r="C5" s="363"/>
      <c r="D5" s="363"/>
      <c r="E5" s="363"/>
      <c r="F5" s="363"/>
      <c r="G5" s="361"/>
    </row>
    <row r="6" spans="1:7" ht="60">
      <c r="A6" s="371" t="s">
        <v>729</v>
      </c>
      <c r="B6" s="364"/>
      <c r="C6" s="364"/>
      <c r="D6" s="364"/>
      <c r="E6" s="364"/>
      <c r="F6" s="364"/>
      <c r="G6" s="361"/>
    </row>
    <row r="7" spans="1:7" ht="45">
      <c r="A7" s="371" t="s">
        <v>730</v>
      </c>
      <c r="B7" s="364"/>
      <c r="C7" s="364"/>
      <c r="D7" s="364"/>
      <c r="E7" s="364"/>
      <c r="F7" s="364"/>
      <c r="G7" s="361"/>
    </row>
    <row r="8" spans="1:7">
      <c r="A8" s="372"/>
      <c r="B8" s="362"/>
      <c r="C8" s="362"/>
      <c r="D8" s="362"/>
      <c r="E8" s="362"/>
      <c r="F8" s="362"/>
      <c r="G8" s="361"/>
    </row>
    <row r="9" spans="1:7">
      <c r="A9" s="370" t="s">
        <v>731</v>
      </c>
      <c r="B9" s="362"/>
      <c r="C9" s="362"/>
      <c r="D9" s="362"/>
      <c r="E9" s="362"/>
      <c r="F9" s="362"/>
      <c r="G9" s="361"/>
    </row>
    <row r="10" spans="1:7">
      <c r="A10" s="371" t="s">
        <v>732</v>
      </c>
      <c r="B10" s="364"/>
      <c r="C10" s="364"/>
      <c r="D10" s="364"/>
      <c r="E10" s="364"/>
      <c r="F10" s="364"/>
      <c r="G10" s="361"/>
    </row>
    <row r="11" spans="1:7">
      <c r="A11" s="373" t="s">
        <v>733</v>
      </c>
      <c r="B11" s="364"/>
      <c r="C11" s="364"/>
      <c r="D11" s="364"/>
      <c r="E11" s="364"/>
      <c r="F11" s="364"/>
      <c r="G11" s="361"/>
    </row>
    <row r="12" spans="1:7">
      <c r="A12" s="373" t="s">
        <v>734</v>
      </c>
      <c r="B12" s="364"/>
      <c r="C12" s="364"/>
      <c r="D12" s="364"/>
      <c r="E12" s="364"/>
      <c r="F12" s="364"/>
      <c r="G12" s="361"/>
    </row>
    <row r="13" spans="1:7">
      <c r="A13" s="373" t="s">
        <v>735</v>
      </c>
      <c r="B13" s="364"/>
      <c r="C13" s="364"/>
      <c r="D13" s="364"/>
      <c r="E13" s="364"/>
      <c r="F13" s="364"/>
      <c r="G13" s="361"/>
    </row>
    <row r="14" spans="1:7" ht="30">
      <c r="A14" s="371" t="s">
        <v>736</v>
      </c>
      <c r="B14" s="364"/>
      <c r="C14" s="364"/>
      <c r="D14" s="364"/>
      <c r="E14" s="364"/>
      <c r="F14" s="364"/>
      <c r="G14" s="361"/>
    </row>
    <row r="15" spans="1:7">
      <c r="A15" s="373" t="s">
        <v>733</v>
      </c>
      <c r="B15" s="364"/>
      <c r="C15" s="364"/>
      <c r="D15" s="364"/>
      <c r="E15" s="364"/>
      <c r="F15" s="364"/>
      <c r="G15" s="361"/>
    </row>
    <row r="16" spans="1:7">
      <c r="A16" s="373" t="s">
        <v>734</v>
      </c>
      <c r="B16" s="364"/>
      <c r="C16" s="364"/>
      <c r="D16" s="364"/>
      <c r="E16" s="364"/>
      <c r="F16" s="364"/>
      <c r="G16" s="361"/>
    </row>
    <row r="17" spans="1:6">
      <c r="A17" s="373" t="s">
        <v>735</v>
      </c>
      <c r="B17" s="364"/>
      <c r="C17" s="364"/>
      <c r="D17" s="364"/>
      <c r="E17" s="364"/>
      <c r="F17" s="364"/>
    </row>
    <row r="18" spans="1:6">
      <c r="A18" s="371" t="s">
        <v>737</v>
      </c>
      <c r="B18" s="374"/>
      <c r="C18" s="364"/>
      <c r="D18" s="364"/>
      <c r="E18" s="364"/>
      <c r="F18" s="364"/>
    </row>
    <row r="19" spans="1:6" ht="45">
      <c r="A19" s="371" t="s">
        <v>738</v>
      </c>
      <c r="B19" s="364"/>
      <c r="C19" s="364"/>
      <c r="D19" s="364"/>
      <c r="E19" s="364"/>
      <c r="F19" s="364"/>
    </row>
    <row r="20" spans="1:6" ht="45">
      <c r="A20" s="371" t="s">
        <v>739</v>
      </c>
      <c r="B20" s="375"/>
      <c r="C20" s="375"/>
      <c r="D20" s="375"/>
      <c r="E20" s="375"/>
      <c r="F20" s="375"/>
    </row>
    <row r="21" spans="1:6" ht="60">
      <c r="A21" s="371" t="s">
        <v>740</v>
      </c>
      <c r="B21" s="375"/>
      <c r="C21" s="375"/>
      <c r="D21" s="375"/>
      <c r="E21" s="375"/>
      <c r="F21" s="375"/>
    </row>
    <row r="22" spans="1:6" ht="45">
      <c r="A22" s="367" t="s">
        <v>741</v>
      </c>
      <c r="B22" s="375"/>
      <c r="C22" s="375"/>
      <c r="D22" s="375"/>
      <c r="E22" s="375"/>
      <c r="F22" s="375"/>
    </row>
    <row r="23" spans="1:6" ht="30">
      <c r="A23" s="367" t="s">
        <v>742</v>
      </c>
      <c r="B23" s="375"/>
      <c r="C23" s="375"/>
      <c r="D23" s="375"/>
      <c r="E23" s="375"/>
      <c r="F23" s="375"/>
    </row>
    <row r="24" spans="1:6" ht="30">
      <c r="A24" s="367" t="s">
        <v>743</v>
      </c>
      <c r="B24" s="376"/>
      <c r="C24" s="364"/>
      <c r="D24" s="364"/>
      <c r="E24" s="364"/>
      <c r="F24" s="364"/>
    </row>
    <row r="25" spans="1:6">
      <c r="A25" s="371" t="s">
        <v>744</v>
      </c>
      <c r="B25" s="376"/>
      <c r="C25" s="364"/>
      <c r="D25" s="364"/>
      <c r="E25" s="364"/>
      <c r="F25" s="364"/>
    </row>
    <row r="26" spans="1:6">
      <c r="A26" s="372"/>
      <c r="B26" s="362"/>
      <c r="C26" s="362"/>
      <c r="D26" s="362"/>
      <c r="E26" s="362"/>
      <c r="F26" s="362"/>
    </row>
    <row r="27" spans="1:6">
      <c r="A27" s="370" t="s">
        <v>745</v>
      </c>
      <c r="B27" s="362"/>
      <c r="C27" s="362"/>
      <c r="D27" s="362"/>
      <c r="E27" s="362"/>
      <c r="F27" s="362"/>
    </row>
    <row r="28" spans="1:6" ht="30">
      <c r="A28" s="371" t="s">
        <v>746</v>
      </c>
      <c r="B28" s="364"/>
      <c r="C28" s="364"/>
      <c r="D28" s="364"/>
      <c r="E28" s="364"/>
      <c r="F28" s="364"/>
    </row>
    <row r="29" spans="1:6">
      <c r="A29" s="372"/>
      <c r="B29" s="362"/>
      <c r="C29" s="362"/>
      <c r="D29" s="362"/>
      <c r="E29" s="362"/>
      <c r="F29" s="362"/>
    </row>
    <row r="30" spans="1:6">
      <c r="A30" s="370" t="s">
        <v>747</v>
      </c>
      <c r="B30" s="362"/>
      <c r="C30" s="362"/>
      <c r="D30" s="362"/>
      <c r="E30" s="362"/>
      <c r="F30" s="362"/>
    </row>
    <row r="31" spans="1:6">
      <c r="A31" s="371" t="s">
        <v>732</v>
      </c>
      <c r="B31" s="364"/>
      <c r="C31" s="364"/>
      <c r="D31" s="364"/>
      <c r="E31" s="364"/>
      <c r="F31" s="364"/>
    </row>
    <row r="32" spans="1:6" ht="30">
      <c r="A32" s="371" t="s">
        <v>736</v>
      </c>
      <c r="B32" s="364"/>
      <c r="C32" s="364"/>
      <c r="D32" s="364"/>
      <c r="E32" s="364"/>
      <c r="F32" s="364"/>
    </row>
    <row r="33" spans="1:6" ht="45">
      <c r="A33" s="371" t="s">
        <v>748</v>
      </c>
      <c r="B33" s="364"/>
      <c r="C33" s="364"/>
      <c r="D33" s="364"/>
      <c r="E33" s="364"/>
      <c r="F33" s="364"/>
    </row>
    <row r="34" spans="1:6">
      <c r="A34" s="372"/>
      <c r="B34" s="362"/>
      <c r="C34" s="362"/>
      <c r="D34" s="362"/>
      <c r="E34" s="362"/>
      <c r="F34" s="362"/>
    </row>
    <row r="35" spans="1:6" ht="30">
      <c r="A35" s="370" t="s">
        <v>749</v>
      </c>
      <c r="B35" s="362"/>
      <c r="C35" s="362"/>
      <c r="D35" s="362"/>
      <c r="E35" s="362"/>
      <c r="F35" s="362"/>
    </row>
    <row r="36" spans="1:6">
      <c r="A36" s="371" t="s">
        <v>750</v>
      </c>
      <c r="B36" s="364"/>
      <c r="C36" s="364"/>
      <c r="D36" s="364"/>
      <c r="E36" s="364"/>
      <c r="F36" s="364"/>
    </row>
    <row r="37" spans="1:6">
      <c r="A37" s="371" t="s">
        <v>751</v>
      </c>
      <c r="B37" s="364"/>
      <c r="C37" s="364"/>
      <c r="D37" s="364"/>
      <c r="E37" s="364"/>
      <c r="F37" s="364"/>
    </row>
    <row r="38" spans="1:6">
      <c r="A38" s="371" t="s">
        <v>752</v>
      </c>
      <c r="B38" s="376"/>
      <c r="C38" s="364"/>
      <c r="D38" s="364"/>
      <c r="E38" s="364"/>
      <c r="F38" s="364"/>
    </row>
    <row r="39" spans="1:6">
      <c r="A39" s="372"/>
      <c r="B39" s="362"/>
      <c r="C39" s="362"/>
      <c r="D39" s="362"/>
      <c r="E39" s="362"/>
      <c r="F39" s="362"/>
    </row>
    <row r="40" spans="1:6">
      <c r="A40" s="370" t="s">
        <v>753</v>
      </c>
      <c r="B40" s="364"/>
      <c r="C40" s="364"/>
      <c r="D40" s="364"/>
      <c r="E40" s="364"/>
      <c r="F40" s="364"/>
    </row>
    <row r="41" spans="1:6">
      <c r="A41" s="372"/>
      <c r="B41" s="362"/>
      <c r="C41" s="362"/>
      <c r="D41" s="362"/>
      <c r="E41" s="362"/>
      <c r="F41" s="362"/>
    </row>
    <row r="42" spans="1:6" ht="30">
      <c r="A42" s="370" t="s">
        <v>754</v>
      </c>
      <c r="B42" s="362"/>
      <c r="C42" s="362"/>
      <c r="D42" s="362"/>
      <c r="E42" s="362"/>
      <c r="F42" s="362"/>
    </row>
    <row r="43" spans="1:6" ht="45">
      <c r="A43" s="371" t="s">
        <v>755</v>
      </c>
      <c r="B43" s="364"/>
      <c r="C43" s="364"/>
      <c r="D43" s="364"/>
      <c r="E43" s="364"/>
      <c r="F43" s="364"/>
    </row>
    <row r="44" spans="1:6">
      <c r="A44" s="371" t="s">
        <v>756</v>
      </c>
      <c r="B44" s="364"/>
      <c r="C44" s="364"/>
      <c r="D44" s="364"/>
      <c r="E44" s="364"/>
      <c r="F44" s="364"/>
    </row>
    <row r="45" spans="1:6">
      <c r="A45" s="371" t="s">
        <v>757</v>
      </c>
      <c r="B45" s="364"/>
      <c r="C45" s="364"/>
      <c r="D45" s="364"/>
      <c r="E45" s="364"/>
      <c r="F45" s="364"/>
    </row>
    <row r="46" spans="1:6">
      <c r="A46" s="372"/>
      <c r="B46" s="362"/>
      <c r="C46" s="362"/>
      <c r="D46" s="362"/>
      <c r="E46" s="362"/>
      <c r="F46" s="362"/>
    </row>
    <row r="47" spans="1:6" ht="60">
      <c r="A47" s="370" t="s">
        <v>758</v>
      </c>
      <c r="B47" s="362"/>
      <c r="C47" s="362"/>
      <c r="D47" s="362"/>
      <c r="E47" s="362"/>
      <c r="F47" s="362"/>
    </row>
    <row r="48" spans="1:6">
      <c r="A48" s="367" t="s">
        <v>756</v>
      </c>
      <c r="B48" s="375"/>
      <c r="C48" s="375"/>
      <c r="D48" s="375"/>
      <c r="E48" s="375"/>
      <c r="F48" s="375"/>
    </row>
    <row r="49" spans="1:6">
      <c r="A49" s="367" t="s">
        <v>757</v>
      </c>
      <c r="B49" s="375"/>
      <c r="C49" s="375"/>
      <c r="D49" s="375"/>
      <c r="E49" s="375"/>
      <c r="F49" s="375"/>
    </row>
    <row r="50" spans="1:6">
      <c r="A50" s="372"/>
      <c r="B50" s="362"/>
      <c r="C50" s="362"/>
      <c r="D50" s="362"/>
      <c r="E50" s="362"/>
      <c r="F50" s="362"/>
    </row>
    <row r="51" spans="1:6" ht="30">
      <c r="A51" s="370" t="s">
        <v>759</v>
      </c>
      <c r="B51" s="362"/>
      <c r="C51" s="362"/>
      <c r="D51" s="362"/>
      <c r="E51" s="362"/>
      <c r="F51" s="362"/>
    </row>
    <row r="52" spans="1:6">
      <c r="A52" s="371" t="s">
        <v>756</v>
      </c>
      <c r="B52" s="364"/>
      <c r="C52" s="364"/>
      <c r="D52" s="364"/>
      <c r="E52" s="364"/>
      <c r="F52" s="364"/>
    </row>
    <row r="53" spans="1:6">
      <c r="A53" s="371" t="s">
        <v>757</v>
      </c>
      <c r="B53" s="364"/>
      <c r="C53" s="364"/>
      <c r="D53" s="364"/>
      <c r="E53" s="364"/>
      <c r="F53" s="364"/>
    </row>
    <row r="54" spans="1:6">
      <c r="A54" s="371" t="s">
        <v>760</v>
      </c>
      <c r="B54" s="364"/>
      <c r="C54" s="364"/>
      <c r="D54" s="364"/>
      <c r="E54" s="364"/>
      <c r="F54" s="364"/>
    </row>
    <row r="55" spans="1:6">
      <c r="A55" s="372"/>
      <c r="B55" s="362"/>
      <c r="C55" s="362"/>
      <c r="D55" s="362"/>
      <c r="E55" s="362"/>
      <c r="F55" s="362"/>
    </row>
    <row r="56" spans="1:6">
      <c r="A56" s="370" t="s">
        <v>761</v>
      </c>
      <c r="B56" s="362"/>
      <c r="C56" s="362"/>
      <c r="D56" s="362"/>
      <c r="E56" s="362"/>
      <c r="F56" s="362"/>
    </row>
    <row r="57" spans="1:6">
      <c r="A57" s="371" t="s">
        <v>756</v>
      </c>
      <c r="B57" s="364"/>
      <c r="C57" s="364"/>
      <c r="D57" s="364"/>
      <c r="E57" s="364"/>
      <c r="F57" s="364"/>
    </row>
    <row r="58" spans="1:6">
      <c r="A58" s="371" t="s">
        <v>757</v>
      </c>
      <c r="B58" s="364"/>
      <c r="C58" s="364"/>
      <c r="D58" s="364"/>
      <c r="E58" s="364"/>
      <c r="F58" s="364"/>
    </row>
    <row r="59" spans="1:6">
      <c r="A59" s="372"/>
      <c r="B59" s="362"/>
      <c r="C59" s="362"/>
      <c r="D59" s="362"/>
      <c r="E59" s="362"/>
      <c r="F59" s="362"/>
    </row>
    <row r="60" spans="1:6">
      <c r="A60" s="370" t="s">
        <v>762</v>
      </c>
      <c r="B60" s="362"/>
      <c r="C60" s="362"/>
      <c r="D60" s="362"/>
      <c r="E60" s="362"/>
      <c r="F60" s="362"/>
    </row>
    <row r="61" spans="1:6" ht="30">
      <c r="A61" s="371" t="s">
        <v>763</v>
      </c>
      <c r="B61" s="364"/>
      <c r="C61" s="364"/>
      <c r="D61" s="364"/>
      <c r="E61" s="364"/>
      <c r="F61" s="364"/>
    </row>
    <row r="62" spans="1:6">
      <c r="A62" s="371" t="s">
        <v>764</v>
      </c>
      <c r="B62" s="376"/>
      <c r="C62" s="364"/>
      <c r="D62" s="364"/>
      <c r="E62" s="364"/>
      <c r="F62" s="364"/>
    </row>
    <row r="63" spans="1:6">
      <c r="A63" s="372"/>
      <c r="B63" s="362"/>
      <c r="C63" s="362"/>
      <c r="D63" s="362"/>
      <c r="E63" s="362"/>
      <c r="F63" s="362"/>
    </row>
    <row r="64" spans="1:6">
      <c r="A64" s="370" t="s">
        <v>765</v>
      </c>
      <c r="B64" s="362"/>
      <c r="C64" s="362"/>
      <c r="D64" s="362"/>
      <c r="E64" s="362"/>
      <c r="F64" s="362"/>
    </row>
    <row r="65" spans="1:6" ht="30">
      <c r="A65" s="371" t="s">
        <v>766</v>
      </c>
      <c r="B65" s="364"/>
      <c r="C65" s="364"/>
      <c r="D65" s="364"/>
      <c r="E65" s="364"/>
      <c r="F65" s="364"/>
    </row>
    <row r="66" spans="1:6" ht="30">
      <c r="A66" s="371" t="s">
        <v>767</v>
      </c>
      <c r="B66" s="364"/>
      <c r="C66" s="364"/>
      <c r="D66" s="364"/>
      <c r="E66" s="364"/>
      <c r="F66" s="364"/>
    </row>
    <row r="67" spans="1:6">
      <c r="A67" s="377"/>
      <c r="B67" s="366"/>
      <c r="C67" s="366"/>
      <c r="D67" s="366"/>
      <c r="E67" s="366"/>
      <c r="F67" s="366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F6" sqref="F6"/>
    </sheetView>
  </sheetViews>
  <sheetFormatPr baseColWidth="10" defaultRowHeight="15"/>
  <cols>
    <col min="1" max="1" width="56.85546875" bestFit="1" customWidth="1"/>
    <col min="2" max="3" width="14.140625" bestFit="1" customWidth="1"/>
    <col min="4" max="4" width="13.140625" bestFit="1" customWidth="1"/>
    <col min="5" max="5" width="11.28515625" bestFit="1" customWidth="1"/>
    <col min="6" max="6" width="14.140625" bestFit="1" customWidth="1"/>
    <col min="7" max="7" width="13.140625" bestFit="1" customWidth="1"/>
    <col min="8" max="8" width="11.28515625" bestFit="1" customWidth="1"/>
  </cols>
  <sheetData>
    <row r="1" spans="1:9" ht="26.25">
      <c r="A1" s="79" t="s">
        <v>124</v>
      </c>
      <c r="B1" s="79"/>
      <c r="C1" s="79"/>
      <c r="D1" s="79"/>
      <c r="E1" s="79"/>
      <c r="F1" s="79"/>
      <c r="G1" s="79"/>
      <c r="H1" s="79"/>
      <c r="I1" s="63"/>
    </row>
    <row r="2" spans="1:9">
      <c r="A2" s="36" t="s">
        <v>122</v>
      </c>
      <c r="B2" s="37"/>
      <c r="C2" s="37"/>
      <c r="D2" s="37"/>
      <c r="E2" s="37"/>
      <c r="F2" s="37"/>
      <c r="G2" s="37"/>
      <c r="H2" s="38"/>
      <c r="I2" s="50"/>
    </row>
    <row r="3" spans="1:9">
      <c r="A3" s="39" t="s">
        <v>125</v>
      </c>
      <c r="B3" s="40"/>
      <c r="C3" s="40"/>
      <c r="D3" s="40"/>
      <c r="E3" s="40"/>
      <c r="F3" s="40"/>
      <c r="G3" s="40"/>
      <c r="H3" s="41"/>
      <c r="I3" s="50"/>
    </row>
    <row r="4" spans="1:9">
      <c r="A4" s="42" t="s">
        <v>126</v>
      </c>
      <c r="B4" s="43"/>
      <c r="C4" s="43"/>
      <c r="D4" s="43"/>
      <c r="E4" s="43"/>
      <c r="F4" s="43"/>
      <c r="G4" s="43"/>
      <c r="H4" s="44"/>
      <c r="I4" s="50"/>
    </row>
    <row r="5" spans="1:9">
      <c r="A5" s="45" t="s">
        <v>2</v>
      </c>
      <c r="B5" s="46"/>
      <c r="C5" s="46"/>
      <c r="D5" s="46"/>
      <c r="E5" s="46"/>
      <c r="F5" s="46"/>
      <c r="G5" s="46"/>
      <c r="H5" s="47"/>
      <c r="I5" s="50"/>
    </row>
    <row r="6" spans="1:9" ht="105">
      <c r="A6" s="64" t="s">
        <v>127</v>
      </c>
      <c r="B6" s="65" t="s">
        <v>128</v>
      </c>
      <c r="C6" s="64" t="s">
        <v>129</v>
      </c>
      <c r="D6" s="64" t="s">
        <v>130</v>
      </c>
      <c r="E6" s="64" t="s">
        <v>131</v>
      </c>
      <c r="F6" s="64" t="s">
        <v>132</v>
      </c>
      <c r="G6" s="64" t="s">
        <v>133</v>
      </c>
      <c r="H6" s="57" t="s">
        <v>134</v>
      </c>
      <c r="I6" s="51"/>
    </row>
    <row r="7" spans="1:9">
      <c r="A7" s="54"/>
      <c r="B7" s="54"/>
      <c r="C7" s="54"/>
      <c r="D7" s="54"/>
      <c r="E7" s="54"/>
      <c r="F7" s="54"/>
      <c r="G7" s="54"/>
      <c r="H7" s="54"/>
      <c r="I7" s="51"/>
    </row>
    <row r="8" spans="1:9">
      <c r="A8" s="66" t="s">
        <v>135</v>
      </c>
      <c r="B8" s="71">
        <v>18705571.010000002</v>
      </c>
      <c r="C8" s="71">
        <v>15523303.01</v>
      </c>
      <c r="D8" s="71">
        <v>-9091134</v>
      </c>
      <c r="E8" s="71">
        <v>0</v>
      </c>
      <c r="F8" s="71">
        <v>43320008.020000003</v>
      </c>
      <c r="G8" s="71">
        <v>-1040989.02</v>
      </c>
      <c r="H8" s="71">
        <v>0</v>
      </c>
      <c r="I8" s="50"/>
    </row>
    <row r="9" spans="1:9">
      <c r="A9" s="67" t="s">
        <v>136</v>
      </c>
      <c r="B9" s="72">
        <v>0</v>
      </c>
      <c r="C9" s="72">
        <v>0</v>
      </c>
      <c r="D9" s="72">
        <v>-9091134</v>
      </c>
      <c r="E9" s="72">
        <v>0</v>
      </c>
      <c r="F9" s="72">
        <v>9091134</v>
      </c>
      <c r="G9" s="72">
        <v>-1040989.02</v>
      </c>
      <c r="H9" s="72">
        <v>0</v>
      </c>
      <c r="I9" s="50"/>
    </row>
    <row r="10" spans="1:9">
      <c r="A10" s="68" t="s">
        <v>137</v>
      </c>
      <c r="B10" s="72"/>
      <c r="C10" s="72"/>
      <c r="D10" s="78">
        <v>-9091134</v>
      </c>
      <c r="E10" s="72"/>
      <c r="F10" s="78">
        <v>-700264.02</v>
      </c>
      <c r="G10" s="78">
        <v>-1040989.02</v>
      </c>
      <c r="H10" s="72"/>
      <c r="I10" s="50"/>
    </row>
    <row r="11" spans="1:9">
      <c r="A11" s="68" t="s">
        <v>138</v>
      </c>
      <c r="B11" s="72"/>
      <c r="C11" s="72"/>
      <c r="D11" s="72"/>
      <c r="E11" s="72"/>
      <c r="F11" s="72">
        <v>0</v>
      </c>
      <c r="G11" s="72"/>
      <c r="H11" s="72"/>
      <c r="I11" s="50"/>
    </row>
    <row r="12" spans="1:9">
      <c r="A12" s="68" t="s">
        <v>139</v>
      </c>
      <c r="B12" s="72"/>
      <c r="C12" s="72"/>
      <c r="D12" s="72"/>
      <c r="E12" s="72"/>
      <c r="F12" s="72">
        <v>0</v>
      </c>
      <c r="G12" s="72"/>
      <c r="H12" s="72"/>
      <c r="I12" s="50"/>
    </row>
    <row r="13" spans="1:9">
      <c r="A13" s="67" t="s">
        <v>140</v>
      </c>
      <c r="B13" s="72">
        <v>18705571.010000002</v>
      </c>
      <c r="C13" s="72">
        <v>15523303.01</v>
      </c>
      <c r="D13" s="72">
        <v>0</v>
      </c>
      <c r="E13" s="72">
        <v>0</v>
      </c>
      <c r="F13" s="72">
        <v>34228874.020000003</v>
      </c>
      <c r="G13" s="72">
        <v>0</v>
      </c>
      <c r="H13" s="72">
        <v>0</v>
      </c>
      <c r="I13" s="50"/>
    </row>
    <row r="14" spans="1:9">
      <c r="A14" s="68" t="s">
        <v>141</v>
      </c>
      <c r="B14" s="78">
        <v>18705571.010000002</v>
      </c>
      <c r="C14" s="78">
        <v>15523303.01</v>
      </c>
      <c r="D14" s="72"/>
      <c r="E14" s="72"/>
      <c r="F14" s="72">
        <v>34228874.020000003</v>
      </c>
      <c r="G14" s="72"/>
      <c r="H14" s="72"/>
      <c r="I14" s="50"/>
    </row>
    <row r="15" spans="1:9">
      <c r="A15" s="68" t="s">
        <v>142</v>
      </c>
      <c r="B15" s="78">
        <v>0</v>
      </c>
      <c r="C15" s="78">
        <v>0</v>
      </c>
      <c r="D15" s="72"/>
      <c r="E15" s="72"/>
      <c r="F15" s="72">
        <v>0</v>
      </c>
      <c r="G15" s="72"/>
      <c r="H15" s="72"/>
      <c r="I15" s="50"/>
    </row>
    <row r="16" spans="1:9">
      <c r="A16" s="68" t="s">
        <v>143</v>
      </c>
      <c r="B16" s="78">
        <v>0</v>
      </c>
      <c r="C16" s="78">
        <v>0</v>
      </c>
      <c r="D16" s="72"/>
      <c r="E16" s="72"/>
      <c r="F16" s="72">
        <v>0</v>
      </c>
      <c r="G16" s="72"/>
      <c r="H16" s="72"/>
      <c r="I16" s="50"/>
    </row>
    <row r="17" spans="1:8">
      <c r="A17" s="58"/>
      <c r="B17" s="73"/>
      <c r="C17" s="73"/>
      <c r="D17" s="73"/>
      <c r="E17" s="73"/>
      <c r="F17" s="73"/>
      <c r="G17" s="73"/>
      <c r="H17" s="73"/>
    </row>
    <row r="18" spans="1:8">
      <c r="A18" s="66" t="s">
        <v>144</v>
      </c>
      <c r="B18" s="71"/>
      <c r="C18" s="74"/>
      <c r="D18" s="74"/>
      <c r="E18" s="74"/>
      <c r="F18" s="71">
        <v>0</v>
      </c>
      <c r="G18" s="74"/>
      <c r="H18" s="74"/>
    </row>
    <row r="19" spans="1:8">
      <c r="A19" s="62"/>
      <c r="B19" s="75"/>
      <c r="C19" s="75"/>
      <c r="D19" s="75"/>
      <c r="E19" s="75"/>
      <c r="F19" s="75"/>
      <c r="G19" s="75"/>
      <c r="H19" s="75"/>
    </row>
    <row r="20" spans="1:8">
      <c r="A20" s="66" t="s">
        <v>145</v>
      </c>
      <c r="B20" s="71">
        <v>18705571.010000002</v>
      </c>
      <c r="C20" s="71">
        <v>15523303.01</v>
      </c>
      <c r="D20" s="71">
        <v>-9091134</v>
      </c>
      <c r="E20" s="71">
        <v>0</v>
      </c>
      <c r="F20" s="71">
        <v>43320008.020000003</v>
      </c>
      <c r="G20" s="71">
        <v>-1040989.02</v>
      </c>
      <c r="H20" s="71">
        <v>0</v>
      </c>
    </row>
    <row r="21" spans="1:8">
      <c r="A21" s="58"/>
      <c r="B21" s="76"/>
      <c r="C21" s="76"/>
      <c r="D21" s="76"/>
      <c r="E21" s="76"/>
      <c r="F21" s="76"/>
      <c r="G21" s="76"/>
      <c r="H21" s="76"/>
    </row>
    <row r="22" spans="1:8" ht="17.25">
      <c r="A22" s="66" t="s">
        <v>146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>
      <c r="A23" s="69" t="s">
        <v>147</v>
      </c>
      <c r="B23" s="72"/>
      <c r="C23" s="72"/>
      <c r="D23" s="72"/>
      <c r="E23" s="72"/>
      <c r="F23" s="72">
        <v>0</v>
      </c>
      <c r="G23" s="72"/>
      <c r="H23" s="72"/>
    </row>
    <row r="24" spans="1:8">
      <c r="A24" s="69" t="s">
        <v>148</v>
      </c>
      <c r="B24" s="72"/>
      <c r="C24" s="72"/>
      <c r="D24" s="72"/>
      <c r="E24" s="72"/>
      <c r="F24" s="72">
        <v>0</v>
      </c>
      <c r="G24" s="72"/>
      <c r="H24" s="72"/>
    </row>
    <row r="25" spans="1:8">
      <c r="A25" s="69" t="s">
        <v>149</v>
      </c>
      <c r="B25" s="72"/>
      <c r="C25" s="72"/>
      <c r="D25" s="72"/>
      <c r="E25" s="72"/>
      <c r="F25" s="72">
        <v>0</v>
      </c>
      <c r="G25" s="72"/>
      <c r="H25" s="72"/>
    </row>
    <row r="26" spans="1:8">
      <c r="A26" s="61" t="s">
        <v>150</v>
      </c>
      <c r="B26" s="76"/>
      <c r="C26" s="76"/>
      <c r="D26" s="76"/>
      <c r="E26" s="76"/>
      <c r="F26" s="76"/>
      <c r="G26" s="76"/>
      <c r="H26" s="76"/>
    </row>
    <row r="27" spans="1:8" ht="17.25">
      <c r="A27" s="66" t="s">
        <v>151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>
      <c r="A28" s="69" t="s">
        <v>152</v>
      </c>
      <c r="B28" s="72"/>
      <c r="C28" s="72"/>
      <c r="D28" s="72"/>
      <c r="E28" s="72"/>
      <c r="F28" s="72">
        <v>0</v>
      </c>
      <c r="G28" s="72"/>
      <c r="H28" s="72"/>
    </row>
    <row r="29" spans="1:8">
      <c r="A29" s="69" t="s">
        <v>153</v>
      </c>
      <c r="B29" s="72"/>
      <c r="C29" s="72"/>
      <c r="D29" s="72"/>
      <c r="E29" s="72"/>
      <c r="F29" s="72">
        <v>0</v>
      </c>
      <c r="G29" s="72"/>
      <c r="H29" s="72"/>
    </row>
    <row r="30" spans="1:8">
      <c r="A30" s="69" t="s">
        <v>154</v>
      </c>
      <c r="B30" s="72"/>
      <c r="C30" s="72"/>
      <c r="D30" s="72"/>
      <c r="E30" s="72"/>
      <c r="F30" s="72">
        <v>0</v>
      </c>
      <c r="G30" s="72"/>
      <c r="H30" s="72"/>
    </row>
    <row r="31" spans="1:8">
      <c r="A31" s="70" t="s">
        <v>150</v>
      </c>
      <c r="B31" s="77"/>
      <c r="C31" s="77"/>
      <c r="D31" s="77"/>
      <c r="E31" s="77"/>
      <c r="F31" s="77"/>
      <c r="G31" s="77"/>
      <c r="H31" s="77"/>
    </row>
    <row r="32" spans="1:8">
      <c r="A32" s="63"/>
      <c r="B32" s="50"/>
      <c r="C32" s="50"/>
      <c r="D32" s="50"/>
      <c r="E32" s="50"/>
      <c r="F32" s="50"/>
      <c r="G32" s="50"/>
      <c r="H32" s="50"/>
    </row>
    <row r="33" spans="1:8">
      <c r="A33" s="49" t="s">
        <v>155</v>
      </c>
      <c r="B33" s="49"/>
      <c r="C33" s="49"/>
      <c r="D33" s="49"/>
      <c r="E33" s="49"/>
      <c r="F33" s="49"/>
      <c r="G33" s="49"/>
      <c r="H33" s="49"/>
    </row>
    <row r="34" spans="1:8">
      <c r="A34" s="49"/>
      <c r="B34" s="49"/>
      <c r="C34" s="49"/>
      <c r="D34" s="49"/>
      <c r="E34" s="49"/>
      <c r="F34" s="49"/>
      <c r="G34" s="49"/>
      <c r="H34" s="49"/>
    </row>
    <row r="35" spans="1:8">
      <c r="A35" s="49"/>
      <c r="B35" s="49"/>
      <c r="C35" s="49"/>
      <c r="D35" s="49"/>
      <c r="E35" s="49"/>
      <c r="F35" s="49"/>
      <c r="G35" s="49"/>
      <c r="H35" s="49"/>
    </row>
    <row r="36" spans="1:8">
      <c r="A36" s="49"/>
      <c r="B36" s="49"/>
      <c r="C36" s="49"/>
      <c r="D36" s="49"/>
      <c r="E36" s="49"/>
      <c r="F36" s="49"/>
      <c r="G36" s="49"/>
      <c r="H36" s="49"/>
    </row>
    <row r="37" spans="1:8">
      <c r="A37" s="49"/>
      <c r="B37" s="49"/>
      <c r="C37" s="49"/>
      <c r="D37" s="49"/>
      <c r="E37" s="49"/>
      <c r="F37" s="49"/>
      <c r="G37" s="49"/>
      <c r="H37" s="49"/>
    </row>
    <row r="38" spans="1:8">
      <c r="A38" s="63"/>
      <c r="B38" s="50"/>
      <c r="C38" s="50"/>
      <c r="D38" s="50"/>
      <c r="E38" s="50"/>
      <c r="F38" s="50"/>
      <c r="G38" s="50"/>
      <c r="H38" s="50"/>
    </row>
    <row r="39" spans="1:8" ht="60">
      <c r="A39" s="64" t="s">
        <v>156</v>
      </c>
      <c r="B39" s="64" t="s">
        <v>157</v>
      </c>
      <c r="C39" s="64" t="s">
        <v>158</v>
      </c>
      <c r="D39" s="64" t="s">
        <v>159</v>
      </c>
      <c r="E39" s="64" t="s">
        <v>160</v>
      </c>
      <c r="F39" s="57" t="s">
        <v>161</v>
      </c>
      <c r="G39" s="50"/>
      <c r="H39" s="50"/>
    </row>
    <row r="40" spans="1:8">
      <c r="A40" s="62"/>
      <c r="B40" s="52"/>
      <c r="C40" s="52"/>
      <c r="D40" s="52"/>
      <c r="E40" s="52"/>
      <c r="F40" s="52"/>
      <c r="G40" s="50"/>
      <c r="H40" s="50"/>
    </row>
    <row r="41" spans="1:8">
      <c r="A41" s="66" t="s">
        <v>162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50"/>
      <c r="H41" s="50"/>
    </row>
    <row r="42" spans="1:8">
      <c r="A42" s="69" t="s">
        <v>163</v>
      </c>
      <c r="B42" s="59"/>
      <c r="C42" s="59"/>
      <c r="D42" s="59"/>
      <c r="E42" s="59"/>
      <c r="F42" s="59"/>
      <c r="G42" s="56"/>
      <c r="H42" s="56"/>
    </row>
    <row r="43" spans="1:8">
      <c r="A43" s="69" t="s">
        <v>164</v>
      </c>
      <c r="B43" s="59"/>
      <c r="C43" s="59"/>
      <c r="D43" s="59"/>
      <c r="E43" s="59"/>
      <c r="F43" s="59"/>
      <c r="G43" s="56"/>
      <c r="H43" s="56"/>
    </row>
    <row r="44" spans="1:8">
      <c r="A44" s="69" t="s">
        <v>165</v>
      </c>
      <c r="B44" s="59"/>
      <c r="C44" s="59"/>
      <c r="D44" s="59"/>
      <c r="E44" s="59"/>
      <c r="F44" s="59"/>
      <c r="G44" s="56"/>
      <c r="H44" s="56"/>
    </row>
    <row r="45" spans="1:8">
      <c r="A45" s="55" t="s">
        <v>150</v>
      </c>
      <c r="B45" s="53"/>
      <c r="C45" s="53"/>
      <c r="D45" s="53"/>
      <c r="E45" s="53"/>
      <c r="F45" s="53"/>
      <c r="G45" s="50"/>
      <c r="H45" s="50"/>
    </row>
    <row r="46" spans="1:8">
      <c r="A46" s="50"/>
      <c r="B46" s="50"/>
      <c r="C46" s="50"/>
      <c r="D46" s="50"/>
      <c r="E46" s="50"/>
      <c r="F46" s="50"/>
      <c r="G46" s="50"/>
      <c r="H46" s="50"/>
    </row>
    <row r="47" spans="1:8">
      <c r="A47" s="50"/>
      <c r="B47" s="50"/>
      <c r="C47" s="50"/>
      <c r="D47" s="50"/>
      <c r="E47" s="50"/>
      <c r="F47" s="50"/>
      <c r="G47" s="50"/>
      <c r="H47" s="5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6" sqref="I6"/>
    </sheetView>
  </sheetViews>
  <sheetFormatPr baseColWidth="10" defaultRowHeight="15"/>
  <cols>
    <col min="1" max="1" width="60.140625" bestFit="1" customWidth="1"/>
    <col min="2" max="11" width="12.7109375" customWidth="1"/>
  </cols>
  <sheetData>
    <row r="1" spans="1:12" ht="2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2"/>
    </row>
    <row r="2" spans="1:12">
      <c r="A2" s="36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82"/>
    </row>
    <row r="3" spans="1:12">
      <c r="A3" s="39" t="s">
        <v>167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82"/>
    </row>
    <row r="4" spans="1:12">
      <c r="A4" s="42" t="s">
        <v>168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82"/>
    </row>
    <row r="5" spans="1:12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82"/>
    </row>
    <row r="6" spans="1:12" ht="180">
      <c r="A6" s="88" t="s">
        <v>169</v>
      </c>
      <c r="B6" s="88" t="s">
        <v>170</v>
      </c>
      <c r="C6" s="88" t="s">
        <v>171</v>
      </c>
      <c r="D6" s="88" t="s">
        <v>172</v>
      </c>
      <c r="E6" s="88" t="s">
        <v>173</v>
      </c>
      <c r="F6" s="88" t="s">
        <v>174</v>
      </c>
      <c r="G6" s="88" t="s">
        <v>175</v>
      </c>
      <c r="H6" s="88" t="s">
        <v>176</v>
      </c>
      <c r="I6" s="98" t="s">
        <v>177</v>
      </c>
      <c r="J6" s="98" t="s">
        <v>178</v>
      </c>
      <c r="K6" s="98" t="s">
        <v>179</v>
      </c>
      <c r="L6" s="82"/>
    </row>
    <row r="7" spans="1:1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>
      <c r="A8" s="87" t="s">
        <v>180</v>
      </c>
      <c r="B8" s="97"/>
      <c r="C8" s="97"/>
      <c r="D8" s="97"/>
      <c r="E8" s="99">
        <v>0</v>
      </c>
      <c r="F8" s="97"/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82"/>
    </row>
    <row r="9" spans="1:12">
      <c r="A9" s="95" t="s">
        <v>181</v>
      </c>
      <c r="B9" s="93"/>
      <c r="C9" s="93"/>
      <c r="D9" s="93"/>
      <c r="E9" s="100"/>
      <c r="F9" s="91"/>
      <c r="G9" s="100"/>
      <c r="H9" s="100"/>
      <c r="I9" s="100"/>
      <c r="J9" s="100"/>
      <c r="K9" s="100">
        <v>0</v>
      </c>
      <c r="L9" s="86"/>
    </row>
    <row r="10" spans="1:12">
      <c r="A10" s="95" t="s">
        <v>182</v>
      </c>
      <c r="B10" s="93"/>
      <c r="C10" s="93"/>
      <c r="D10" s="93"/>
      <c r="E10" s="100"/>
      <c r="F10" s="91"/>
      <c r="G10" s="100"/>
      <c r="H10" s="100"/>
      <c r="I10" s="100"/>
      <c r="J10" s="100"/>
      <c r="K10" s="100">
        <v>0</v>
      </c>
      <c r="L10" s="86"/>
    </row>
    <row r="11" spans="1:12">
      <c r="A11" s="95" t="s">
        <v>183</v>
      </c>
      <c r="B11" s="93"/>
      <c r="C11" s="93"/>
      <c r="D11" s="93"/>
      <c r="E11" s="100"/>
      <c r="F11" s="91"/>
      <c r="G11" s="100"/>
      <c r="H11" s="100"/>
      <c r="I11" s="100"/>
      <c r="J11" s="100"/>
      <c r="K11" s="100">
        <v>0</v>
      </c>
      <c r="L11" s="86"/>
    </row>
    <row r="12" spans="1:12">
      <c r="A12" s="95" t="s">
        <v>184</v>
      </c>
      <c r="B12" s="93"/>
      <c r="C12" s="93"/>
      <c r="D12" s="93"/>
      <c r="E12" s="100"/>
      <c r="F12" s="91"/>
      <c r="G12" s="100"/>
      <c r="H12" s="100"/>
      <c r="I12" s="100"/>
      <c r="J12" s="100"/>
      <c r="K12" s="100">
        <v>0</v>
      </c>
      <c r="L12" s="86"/>
    </row>
    <row r="13" spans="1:12">
      <c r="A13" s="96" t="s">
        <v>150</v>
      </c>
      <c r="B13" s="94"/>
      <c r="C13" s="94"/>
      <c r="D13" s="94"/>
      <c r="E13" s="101"/>
      <c r="F13" s="89"/>
      <c r="G13" s="101"/>
      <c r="H13" s="101"/>
      <c r="I13" s="101"/>
      <c r="J13" s="101"/>
      <c r="K13" s="101"/>
      <c r="L13" s="82"/>
    </row>
    <row r="14" spans="1:12">
      <c r="A14" s="87" t="s">
        <v>185</v>
      </c>
      <c r="B14" s="97"/>
      <c r="C14" s="97"/>
      <c r="D14" s="97"/>
      <c r="E14" s="99">
        <v>0</v>
      </c>
      <c r="F14" s="97"/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82"/>
    </row>
    <row r="15" spans="1:12">
      <c r="A15" s="95" t="s">
        <v>186</v>
      </c>
      <c r="B15" s="93"/>
      <c r="C15" s="93"/>
      <c r="D15" s="93"/>
      <c r="E15" s="100"/>
      <c r="F15" s="91"/>
      <c r="G15" s="100"/>
      <c r="H15" s="100"/>
      <c r="I15" s="100"/>
      <c r="J15" s="100"/>
      <c r="K15" s="100">
        <v>0</v>
      </c>
      <c r="L15" s="86"/>
    </row>
    <row r="16" spans="1:12">
      <c r="A16" s="95" t="s">
        <v>187</v>
      </c>
      <c r="B16" s="93"/>
      <c r="C16" s="93"/>
      <c r="D16" s="93"/>
      <c r="E16" s="100"/>
      <c r="F16" s="91"/>
      <c r="G16" s="100"/>
      <c r="H16" s="100"/>
      <c r="I16" s="100"/>
      <c r="J16" s="100"/>
      <c r="K16" s="100">
        <v>0</v>
      </c>
      <c r="L16" s="86"/>
    </row>
    <row r="17" spans="1:11">
      <c r="A17" s="95" t="s">
        <v>188</v>
      </c>
      <c r="B17" s="93"/>
      <c r="C17" s="93"/>
      <c r="D17" s="93"/>
      <c r="E17" s="100"/>
      <c r="F17" s="91"/>
      <c r="G17" s="100"/>
      <c r="H17" s="100"/>
      <c r="I17" s="100"/>
      <c r="J17" s="100"/>
      <c r="K17" s="100">
        <v>0</v>
      </c>
    </row>
    <row r="18" spans="1:11">
      <c r="A18" s="95" t="s">
        <v>189</v>
      </c>
      <c r="B18" s="93"/>
      <c r="C18" s="93"/>
      <c r="D18" s="93"/>
      <c r="E18" s="100"/>
      <c r="F18" s="91"/>
      <c r="G18" s="100"/>
      <c r="H18" s="100"/>
      <c r="I18" s="100"/>
      <c r="J18" s="100"/>
      <c r="K18" s="100">
        <v>0</v>
      </c>
    </row>
    <row r="19" spans="1:11">
      <c r="A19" s="96" t="s">
        <v>150</v>
      </c>
      <c r="B19" s="94"/>
      <c r="C19" s="94"/>
      <c r="D19" s="94"/>
      <c r="E19" s="101"/>
      <c r="F19" s="89"/>
      <c r="G19" s="101"/>
      <c r="H19" s="101"/>
      <c r="I19" s="101"/>
      <c r="J19" s="101"/>
      <c r="K19" s="101"/>
    </row>
    <row r="20" spans="1:11">
      <c r="A20" s="87" t="s">
        <v>190</v>
      </c>
      <c r="B20" s="97"/>
      <c r="C20" s="97"/>
      <c r="D20" s="97"/>
      <c r="E20" s="99">
        <v>0</v>
      </c>
      <c r="F20" s="97"/>
      <c r="G20" s="99">
        <v>0</v>
      </c>
      <c r="H20" s="99">
        <v>0</v>
      </c>
      <c r="I20" s="99">
        <v>0</v>
      </c>
      <c r="J20" s="99">
        <v>0</v>
      </c>
      <c r="K20" s="99">
        <v>0</v>
      </c>
    </row>
    <row r="21" spans="1:11">
      <c r="A21" s="90"/>
      <c r="B21" s="85"/>
      <c r="C21" s="85"/>
      <c r="D21" s="85"/>
      <c r="E21" s="85"/>
      <c r="F21" s="85"/>
      <c r="G21" s="102"/>
      <c r="H21" s="102"/>
      <c r="I21" s="102"/>
      <c r="J21" s="102"/>
      <c r="K21" s="102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A87" sqref="A87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35" t="s">
        <v>191</v>
      </c>
      <c r="B1" s="35"/>
      <c r="C1" s="35"/>
      <c r="D1" s="35"/>
      <c r="E1" s="112"/>
      <c r="F1" s="112"/>
      <c r="G1" s="112"/>
      <c r="H1" s="112"/>
      <c r="I1" s="112"/>
      <c r="J1" s="112"/>
      <c r="K1" s="112"/>
    </row>
    <row r="2" spans="1:11">
      <c r="A2" s="36" t="s">
        <v>122</v>
      </c>
      <c r="B2" s="37"/>
      <c r="C2" s="37"/>
      <c r="D2" s="38"/>
      <c r="E2" s="103"/>
      <c r="F2" s="103"/>
      <c r="G2" s="103"/>
      <c r="H2" s="103"/>
      <c r="I2" s="103"/>
      <c r="J2" s="103"/>
      <c r="K2" s="103"/>
    </row>
    <row r="3" spans="1:11">
      <c r="A3" s="39" t="s">
        <v>192</v>
      </c>
      <c r="B3" s="40"/>
      <c r="C3" s="40"/>
      <c r="D3" s="41"/>
      <c r="E3" s="103"/>
      <c r="F3" s="103"/>
      <c r="G3" s="103"/>
      <c r="H3" s="103"/>
      <c r="I3" s="103"/>
      <c r="J3" s="103"/>
      <c r="K3" s="103"/>
    </row>
    <row r="4" spans="1:11">
      <c r="A4" s="42" t="s">
        <v>168</v>
      </c>
      <c r="B4" s="43"/>
      <c r="C4" s="43"/>
      <c r="D4" s="44"/>
      <c r="E4" s="103"/>
      <c r="F4" s="103"/>
      <c r="G4" s="103"/>
      <c r="H4" s="103"/>
      <c r="I4" s="103"/>
      <c r="J4" s="103"/>
      <c r="K4" s="103"/>
    </row>
    <row r="5" spans="1:11">
      <c r="A5" s="45" t="s">
        <v>2</v>
      </c>
      <c r="B5" s="46"/>
      <c r="C5" s="46"/>
      <c r="D5" s="47"/>
      <c r="E5" s="103"/>
      <c r="F5" s="103"/>
      <c r="G5" s="103"/>
      <c r="H5" s="103"/>
      <c r="I5" s="103"/>
      <c r="J5" s="103"/>
      <c r="K5" s="103"/>
    </row>
    <row r="6" spans="1:1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30">
      <c r="A7" s="113" t="s">
        <v>4</v>
      </c>
      <c r="B7" s="104" t="s">
        <v>193</v>
      </c>
      <c r="C7" s="104" t="s">
        <v>194</v>
      </c>
      <c r="D7" s="104" t="s">
        <v>195</v>
      </c>
      <c r="E7" s="103"/>
      <c r="F7" s="103"/>
      <c r="G7" s="103"/>
      <c r="H7" s="103"/>
      <c r="I7" s="103"/>
      <c r="J7" s="103"/>
      <c r="K7" s="103"/>
    </row>
    <row r="8" spans="1:11">
      <c r="A8" s="107" t="s">
        <v>196</v>
      </c>
      <c r="B8" s="122">
        <v>438548717</v>
      </c>
      <c r="C8" s="122">
        <v>316113855.34000003</v>
      </c>
      <c r="D8" s="122">
        <v>310350066.56</v>
      </c>
      <c r="E8" s="103"/>
      <c r="F8" s="103"/>
      <c r="G8" s="103"/>
      <c r="H8" s="103"/>
      <c r="I8" s="103"/>
      <c r="J8" s="103"/>
      <c r="K8" s="103"/>
    </row>
    <row r="9" spans="1:11">
      <c r="A9" s="105" t="s">
        <v>197</v>
      </c>
      <c r="B9" s="137">
        <v>335346107</v>
      </c>
      <c r="C9" s="137">
        <v>246180365.65000001</v>
      </c>
      <c r="D9" s="137">
        <v>232356276.87</v>
      </c>
      <c r="E9" s="103"/>
      <c r="F9" s="103"/>
      <c r="G9" s="103"/>
      <c r="H9" s="103"/>
      <c r="I9" s="103"/>
      <c r="J9" s="103"/>
      <c r="K9" s="103"/>
    </row>
    <row r="10" spans="1:11">
      <c r="A10" s="105" t="s">
        <v>198</v>
      </c>
      <c r="B10" s="137">
        <v>103202610</v>
      </c>
      <c r="C10" s="137">
        <v>69933489.689999998</v>
      </c>
      <c r="D10" s="137">
        <v>77993789.689999998</v>
      </c>
      <c r="E10" s="103"/>
      <c r="F10" s="103"/>
      <c r="G10" s="103"/>
      <c r="H10" s="103"/>
      <c r="I10" s="103"/>
      <c r="J10" s="103"/>
      <c r="K10" s="103"/>
    </row>
    <row r="11" spans="1:11">
      <c r="A11" s="105" t="s">
        <v>199</v>
      </c>
      <c r="B11" s="137">
        <v>0</v>
      </c>
      <c r="C11" s="137">
        <v>0</v>
      </c>
      <c r="D11" s="137">
        <v>0</v>
      </c>
      <c r="E11" s="103"/>
      <c r="F11" s="103"/>
      <c r="G11" s="103"/>
      <c r="H11" s="103"/>
      <c r="I11" s="103"/>
      <c r="J11" s="103"/>
      <c r="K11" s="103"/>
    </row>
    <row r="12" spans="1:11">
      <c r="A12" s="111"/>
      <c r="B12" s="124"/>
      <c r="C12" s="124"/>
      <c r="D12" s="124"/>
      <c r="E12" s="103"/>
      <c r="F12" s="103"/>
      <c r="G12" s="103"/>
      <c r="H12" s="103"/>
      <c r="I12" s="103"/>
      <c r="J12" s="103"/>
      <c r="K12" s="103"/>
    </row>
    <row r="13" spans="1:11">
      <c r="A13" s="107" t="s">
        <v>200</v>
      </c>
      <c r="B13" s="122">
        <v>420366449</v>
      </c>
      <c r="C13" s="122">
        <v>185025238.86000001</v>
      </c>
      <c r="D13" s="122">
        <v>178080120.72</v>
      </c>
      <c r="E13" s="103"/>
      <c r="F13" s="103"/>
      <c r="G13" s="103"/>
      <c r="H13" s="103"/>
      <c r="I13" s="103"/>
      <c r="J13" s="103"/>
      <c r="K13" s="103"/>
    </row>
    <row r="14" spans="1:11">
      <c r="A14" s="105" t="s">
        <v>201</v>
      </c>
      <c r="B14" s="137">
        <v>320346107</v>
      </c>
      <c r="C14" s="137">
        <v>154465083.03</v>
      </c>
      <c r="D14" s="137">
        <v>149511382.52000001</v>
      </c>
      <c r="E14" s="103"/>
      <c r="F14" s="103"/>
      <c r="G14" s="103"/>
      <c r="H14" s="103"/>
      <c r="I14" s="103"/>
      <c r="J14" s="103"/>
      <c r="K14" s="103"/>
    </row>
    <row r="15" spans="1:11">
      <c r="A15" s="105" t="s">
        <v>202</v>
      </c>
      <c r="B15" s="137">
        <v>100020342</v>
      </c>
      <c r="C15" s="137">
        <v>30560155.829999998</v>
      </c>
      <c r="D15" s="137">
        <v>28568738.199999999</v>
      </c>
      <c r="E15" s="103"/>
      <c r="F15" s="103"/>
      <c r="G15" s="103"/>
      <c r="H15" s="103"/>
      <c r="I15" s="103"/>
      <c r="J15" s="103"/>
      <c r="K15" s="103"/>
    </row>
    <row r="16" spans="1:11">
      <c r="A16" s="111"/>
      <c r="B16" s="124"/>
      <c r="C16" s="124"/>
      <c r="D16" s="124"/>
      <c r="E16" s="103"/>
      <c r="F16" s="103"/>
      <c r="G16" s="103"/>
      <c r="H16" s="103"/>
      <c r="I16" s="103"/>
      <c r="J16" s="103"/>
      <c r="K16" s="103"/>
    </row>
    <row r="17" spans="1:4">
      <c r="A17" s="107" t="s">
        <v>203</v>
      </c>
      <c r="B17" s="125">
        <v>0</v>
      </c>
      <c r="C17" s="122">
        <v>2775651.44</v>
      </c>
      <c r="D17" s="122">
        <v>2775651.44</v>
      </c>
    </row>
    <row r="18" spans="1:4">
      <c r="A18" s="105" t="s">
        <v>204</v>
      </c>
      <c r="B18" s="126">
        <v>0</v>
      </c>
      <c r="C18" s="137">
        <v>527171.23</v>
      </c>
      <c r="D18" s="137">
        <v>527171.23</v>
      </c>
    </row>
    <row r="19" spans="1:4">
      <c r="A19" s="105" t="s">
        <v>205</v>
      </c>
      <c r="B19" s="126">
        <v>0</v>
      </c>
      <c r="C19" s="137">
        <v>2248480.21</v>
      </c>
      <c r="D19" s="127">
        <v>2248480.21</v>
      </c>
    </row>
    <row r="20" spans="1:4">
      <c r="A20" s="111"/>
      <c r="B20" s="124"/>
      <c r="C20" s="124"/>
      <c r="D20" s="124"/>
    </row>
    <row r="21" spans="1:4">
      <c r="A21" s="107" t="s">
        <v>206</v>
      </c>
      <c r="B21" s="122">
        <v>18182268</v>
      </c>
      <c r="C21" s="122">
        <v>133864267.92000002</v>
      </c>
      <c r="D21" s="122">
        <v>135045597.28</v>
      </c>
    </row>
    <row r="22" spans="1:4">
      <c r="A22" s="107"/>
      <c r="B22" s="124"/>
      <c r="C22" s="124"/>
      <c r="D22" s="124"/>
    </row>
    <row r="23" spans="1:4">
      <c r="A23" s="107" t="s">
        <v>207</v>
      </c>
      <c r="B23" s="122">
        <v>18182268</v>
      </c>
      <c r="C23" s="122">
        <v>133864267.92000002</v>
      </c>
      <c r="D23" s="122">
        <v>135045597.28</v>
      </c>
    </row>
    <row r="24" spans="1:4">
      <c r="A24" s="107"/>
      <c r="B24" s="128"/>
      <c r="C24" s="128"/>
      <c r="D24" s="128"/>
    </row>
    <row r="25" spans="1:4" ht="30">
      <c r="A25" s="114" t="s">
        <v>208</v>
      </c>
      <c r="B25" s="122">
        <v>18182268</v>
      </c>
      <c r="C25" s="122">
        <v>131088616.48000002</v>
      </c>
      <c r="D25" s="122">
        <v>132269945.84</v>
      </c>
    </row>
    <row r="26" spans="1:4">
      <c r="A26" s="115"/>
      <c r="B26" s="120"/>
      <c r="C26" s="120"/>
      <c r="D26" s="120"/>
    </row>
    <row r="27" spans="1:4">
      <c r="A27" s="110"/>
      <c r="B27" s="103"/>
      <c r="C27" s="103"/>
      <c r="D27" s="103"/>
    </row>
    <row r="28" spans="1:4">
      <c r="A28" s="113" t="s">
        <v>209</v>
      </c>
      <c r="B28" s="104" t="s">
        <v>210</v>
      </c>
      <c r="C28" s="104" t="s">
        <v>194</v>
      </c>
      <c r="D28" s="104" t="s">
        <v>211</v>
      </c>
    </row>
    <row r="29" spans="1:4">
      <c r="A29" s="107" t="s">
        <v>212</v>
      </c>
      <c r="B29" s="129">
        <v>2500000</v>
      </c>
      <c r="C29" s="129">
        <v>700264.02</v>
      </c>
      <c r="D29" s="129">
        <v>700264.02</v>
      </c>
    </row>
    <row r="30" spans="1:4">
      <c r="A30" s="105" t="s">
        <v>213</v>
      </c>
      <c r="B30" s="140">
        <v>0</v>
      </c>
      <c r="C30" s="140">
        <v>0</v>
      </c>
      <c r="D30" s="140">
        <v>0</v>
      </c>
    </row>
    <row r="31" spans="1:4">
      <c r="A31" s="105" t="s">
        <v>214</v>
      </c>
      <c r="B31" s="140">
        <v>2500000</v>
      </c>
      <c r="C31" s="140">
        <v>700264.02</v>
      </c>
      <c r="D31" s="140">
        <v>700264.02</v>
      </c>
    </row>
    <row r="32" spans="1:4">
      <c r="A32" s="106"/>
      <c r="B32" s="131"/>
      <c r="C32" s="131"/>
      <c r="D32" s="131"/>
    </row>
    <row r="33" spans="1:4">
      <c r="A33" s="107" t="s">
        <v>215</v>
      </c>
      <c r="B33" s="129">
        <v>20682268</v>
      </c>
      <c r="C33" s="129">
        <v>131788880.50000001</v>
      </c>
      <c r="D33" s="129">
        <v>132970209.86</v>
      </c>
    </row>
    <row r="34" spans="1:4">
      <c r="A34" s="108"/>
      <c r="B34" s="121"/>
      <c r="C34" s="121"/>
      <c r="D34" s="121"/>
    </row>
    <row r="35" spans="1:4">
      <c r="A35" s="110"/>
      <c r="B35" s="103"/>
      <c r="C35" s="103"/>
      <c r="D35" s="103"/>
    </row>
    <row r="36" spans="1:4" ht="30">
      <c r="A36" s="113" t="s">
        <v>209</v>
      </c>
      <c r="B36" s="104" t="s">
        <v>216</v>
      </c>
      <c r="C36" s="104" t="s">
        <v>194</v>
      </c>
      <c r="D36" s="104" t="s">
        <v>195</v>
      </c>
    </row>
    <row r="37" spans="1:4">
      <c r="A37" s="107" t="s">
        <v>217</v>
      </c>
      <c r="B37" s="129">
        <v>0</v>
      </c>
      <c r="C37" s="129">
        <v>0</v>
      </c>
      <c r="D37" s="129">
        <v>0</v>
      </c>
    </row>
    <row r="38" spans="1:4">
      <c r="A38" s="105" t="s">
        <v>218</v>
      </c>
      <c r="B38" s="130"/>
      <c r="C38" s="130"/>
      <c r="D38" s="130"/>
    </row>
    <row r="39" spans="1:4">
      <c r="A39" s="105" t="s">
        <v>219</v>
      </c>
      <c r="B39" s="130"/>
      <c r="C39" s="130"/>
      <c r="D39" s="130"/>
    </row>
    <row r="40" spans="1:4">
      <c r="A40" s="107" t="s">
        <v>220</v>
      </c>
      <c r="B40" s="129">
        <v>18182268</v>
      </c>
      <c r="C40" s="129">
        <v>1591134</v>
      </c>
      <c r="D40" s="129">
        <v>1591134</v>
      </c>
    </row>
    <row r="41" spans="1:4">
      <c r="A41" s="105" t="s">
        <v>221</v>
      </c>
      <c r="B41" s="140">
        <v>15000000</v>
      </c>
      <c r="C41" s="140">
        <v>0</v>
      </c>
      <c r="D41" s="140">
        <v>0</v>
      </c>
    </row>
    <row r="42" spans="1:4">
      <c r="A42" s="105" t="s">
        <v>222</v>
      </c>
      <c r="B42" s="140">
        <v>3182268</v>
      </c>
      <c r="C42" s="140">
        <v>1591134</v>
      </c>
      <c r="D42" s="140">
        <v>1591134</v>
      </c>
    </row>
    <row r="43" spans="1:4">
      <c r="A43" s="106"/>
      <c r="B43" s="131"/>
      <c r="C43" s="131"/>
      <c r="D43" s="131"/>
    </row>
    <row r="44" spans="1:4">
      <c r="A44" s="107" t="s">
        <v>223</v>
      </c>
      <c r="B44" s="129">
        <v>-18182268</v>
      </c>
      <c r="C44" s="129">
        <v>-1591134</v>
      </c>
      <c r="D44" s="129">
        <v>-1591134</v>
      </c>
    </row>
    <row r="45" spans="1:4">
      <c r="A45" s="119"/>
      <c r="B45" s="132"/>
      <c r="C45" s="132"/>
      <c r="D45" s="132"/>
    </row>
    <row r="46" spans="1:4">
      <c r="A46" s="103"/>
      <c r="B46" s="103"/>
      <c r="C46" s="103"/>
      <c r="D46" s="103"/>
    </row>
    <row r="47" spans="1:4" ht="30">
      <c r="A47" s="113" t="s">
        <v>209</v>
      </c>
      <c r="B47" s="104" t="s">
        <v>216</v>
      </c>
      <c r="C47" s="104" t="s">
        <v>194</v>
      </c>
      <c r="D47" s="104" t="s">
        <v>195</v>
      </c>
    </row>
    <row r="48" spans="1:4">
      <c r="A48" s="116" t="s">
        <v>224</v>
      </c>
      <c r="B48" s="138">
        <v>335346107</v>
      </c>
      <c r="C48" s="138">
        <v>246180365.65000001</v>
      </c>
      <c r="D48" s="138">
        <v>232356276.87</v>
      </c>
    </row>
    <row r="49" spans="1:4" ht="30">
      <c r="A49" s="117" t="s">
        <v>225</v>
      </c>
      <c r="B49" s="129">
        <v>-15000000</v>
      </c>
      <c r="C49" s="129">
        <v>0</v>
      </c>
      <c r="D49" s="129">
        <v>0</v>
      </c>
    </row>
    <row r="50" spans="1:4">
      <c r="A50" s="118" t="s">
        <v>218</v>
      </c>
      <c r="B50" s="130"/>
      <c r="C50" s="130"/>
      <c r="D50" s="130"/>
    </row>
    <row r="51" spans="1:4">
      <c r="A51" s="118" t="s">
        <v>221</v>
      </c>
      <c r="B51" s="140">
        <v>15000000</v>
      </c>
      <c r="C51" s="140">
        <v>0</v>
      </c>
      <c r="D51" s="140">
        <v>0</v>
      </c>
    </row>
    <row r="52" spans="1:4">
      <c r="A52" s="106"/>
      <c r="B52" s="131"/>
      <c r="C52" s="131"/>
      <c r="D52" s="131"/>
    </row>
    <row r="53" spans="1:4">
      <c r="A53" s="105" t="s">
        <v>201</v>
      </c>
      <c r="B53" s="140">
        <v>320346107</v>
      </c>
      <c r="C53" s="140">
        <v>154465083.03</v>
      </c>
      <c r="D53" s="140">
        <v>149511382.52000001</v>
      </c>
    </row>
    <row r="54" spans="1:4">
      <c r="A54" s="106"/>
      <c r="B54" s="131"/>
      <c r="C54" s="131"/>
      <c r="D54" s="131"/>
    </row>
    <row r="55" spans="1:4">
      <c r="A55" s="105" t="s">
        <v>204</v>
      </c>
      <c r="B55" s="133"/>
      <c r="C55" s="140">
        <v>527171.23</v>
      </c>
      <c r="D55" s="140">
        <v>527171.23</v>
      </c>
    </row>
    <row r="56" spans="1:4">
      <c r="A56" s="106"/>
      <c r="B56" s="131"/>
      <c r="C56" s="131"/>
      <c r="D56" s="131"/>
    </row>
    <row r="57" spans="1:4" ht="30">
      <c r="A57" s="114" t="s">
        <v>226</v>
      </c>
      <c r="B57" s="129">
        <v>0</v>
      </c>
      <c r="C57" s="129">
        <v>92242453.850000009</v>
      </c>
      <c r="D57" s="129">
        <v>83372065.579999998</v>
      </c>
    </row>
    <row r="58" spans="1:4">
      <c r="A58" s="109"/>
      <c r="B58" s="134"/>
      <c r="C58" s="134"/>
      <c r="D58" s="134"/>
    </row>
    <row r="59" spans="1:4">
      <c r="A59" s="114" t="s">
        <v>227</v>
      </c>
      <c r="B59" s="129">
        <v>15000000</v>
      </c>
      <c r="C59" s="129">
        <v>92242453.850000009</v>
      </c>
      <c r="D59" s="129">
        <v>83372065.579999998</v>
      </c>
    </row>
    <row r="60" spans="1:4">
      <c r="A60" s="108"/>
      <c r="B60" s="132"/>
      <c r="C60" s="132"/>
      <c r="D60" s="132"/>
    </row>
    <row r="61" spans="1:4">
      <c r="A61" s="103"/>
      <c r="B61" s="103"/>
      <c r="C61" s="103"/>
      <c r="D61" s="103"/>
    </row>
    <row r="62" spans="1:4" ht="30">
      <c r="A62" s="113" t="s">
        <v>209</v>
      </c>
      <c r="B62" s="104" t="s">
        <v>216</v>
      </c>
      <c r="C62" s="104" t="s">
        <v>194</v>
      </c>
      <c r="D62" s="104" t="s">
        <v>195</v>
      </c>
    </row>
    <row r="63" spans="1:4">
      <c r="A63" s="116" t="s">
        <v>198</v>
      </c>
      <c r="B63" s="139">
        <v>103202610</v>
      </c>
      <c r="C63" s="139">
        <v>69933489.689999998</v>
      </c>
      <c r="D63" s="139">
        <v>77993789.689999998</v>
      </c>
    </row>
    <row r="64" spans="1:4" ht="30">
      <c r="A64" s="117" t="s">
        <v>228</v>
      </c>
      <c r="B64" s="122">
        <v>-3182268</v>
      </c>
      <c r="C64" s="122">
        <v>-1591134</v>
      </c>
      <c r="D64" s="122">
        <v>-1591134</v>
      </c>
    </row>
    <row r="65" spans="1:4">
      <c r="A65" s="118" t="s">
        <v>219</v>
      </c>
      <c r="B65" s="123"/>
      <c r="C65" s="123"/>
      <c r="D65" s="123"/>
    </row>
    <row r="66" spans="1:4">
      <c r="A66" s="118" t="s">
        <v>222</v>
      </c>
      <c r="B66" s="137">
        <v>3182268</v>
      </c>
      <c r="C66" s="137">
        <v>1591134</v>
      </c>
      <c r="D66" s="137">
        <v>1591134</v>
      </c>
    </row>
    <row r="67" spans="1:4">
      <c r="A67" s="106"/>
      <c r="B67" s="124"/>
      <c r="C67" s="124"/>
      <c r="D67" s="124"/>
    </row>
    <row r="68" spans="1:4">
      <c r="A68" s="105" t="s">
        <v>229</v>
      </c>
      <c r="B68" s="137">
        <v>100020342</v>
      </c>
      <c r="C68" s="137">
        <v>30560155.829999998</v>
      </c>
      <c r="D68" s="137">
        <v>28568738.199999999</v>
      </c>
    </row>
    <row r="69" spans="1:4">
      <c r="A69" s="106"/>
      <c r="B69" s="124"/>
      <c r="C69" s="124"/>
      <c r="D69" s="124"/>
    </row>
    <row r="70" spans="1:4">
      <c r="A70" s="105" t="s">
        <v>205</v>
      </c>
      <c r="B70" s="135">
        <v>0</v>
      </c>
      <c r="C70" s="137">
        <v>2248480.21</v>
      </c>
      <c r="D70" s="137">
        <v>2248480.21</v>
      </c>
    </row>
    <row r="71" spans="1:4">
      <c r="A71" s="106"/>
      <c r="B71" s="124"/>
      <c r="C71" s="124"/>
      <c r="D71" s="124"/>
    </row>
    <row r="72" spans="1:4" ht="30">
      <c r="A72" s="114" t="s">
        <v>230</v>
      </c>
      <c r="B72" s="122">
        <v>0</v>
      </c>
      <c r="C72" s="122">
        <v>40030680.07</v>
      </c>
      <c r="D72" s="122">
        <v>50082397.699999996</v>
      </c>
    </row>
    <row r="73" spans="1:4">
      <c r="A73" s="106"/>
      <c r="B73" s="124"/>
      <c r="C73" s="124"/>
      <c r="D73" s="124"/>
    </row>
    <row r="74" spans="1:4" ht="30">
      <c r="A74" s="114" t="s">
        <v>231</v>
      </c>
      <c r="B74" s="122">
        <v>3182268</v>
      </c>
      <c r="C74" s="122">
        <v>41621814.07</v>
      </c>
      <c r="D74" s="122">
        <v>51673531.699999996</v>
      </c>
    </row>
    <row r="75" spans="1:4">
      <c r="A75" s="108"/>
      <c r="B75" s="136"/>
      <c r="C75" s="136"/>
      <c r="D75" s="136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31" sqref="A31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7" width="15.140625" bestFit="1" customWidth="1"/>
  </cols>
  <sheetData>
    <row r="1" spans="1:8" ht="21">
      <c r="A1" s="168" t="s">
        <v>232</v>
      </c>
      <c r="B1" s="168"/>
      <c r="C1" s="168"/>
      <c r="D1" s="168"/>
      <c r="E1" s="168"/>
      <c r="F1" s="168"/>
      <c r="G1" s="168"/>
      <c r="H1" s="154"/>
    </row>
    <row r="2" spans="1:8">
      <c r="A2" s="36" t="s">
        <v>122</v>
      </c>
      <c r="B2" s="37"/>
      <c r="C2" s="37"/>
      <c r="D2" s="37"/>
      <c r="E2" s="37"/>
      <c r="F2" s="37"/>
      <c r="G2" s="38"/>
      <c r="H2" s="141"/>
    </row>
    <row r="3" spans="1:8">
      <c r="A3" s="39" t="s">
        <v>233</v>
      </c>
      <c r="B3" s="40"/>
      <c r="C3" s="40"/>
      <c r="D3" s="40"/>
      <c r="E3" s="40"/>
      <c r="F3" s="40"/>
      <c r="G3" s="41"/>
      <c r="H3" s="141"/>
    </row>
    <row r="4" spans="1:8">
      <c r="A4" s="42" t="s">
        <v>168</v>
      </c>
      <c r="B4" s="43"/>
      <c r="C4" s="43"/>
      <c r="D4" s="43"/>
      <c r="E4" s="43"/>
      <c r="F4" s="43"/>
      <c r="G4" s="44"/>
      <c r="H4" s="141"/>
    </row>
    <row r="5" spans="1:8">
      <c r="A5" s="45" t="s">
        <v>2</v>
      </c>
      <c r="B5" s="46"/>
      <c r="C5" s="46"/>
      <c r="D5" s="46"/>
      <c r="E5" s="46"/>
      <c r="F5" s="46"/>
      <c r="G5" s="47"/>
      <c r="H5" s="141"/>
    </row>
    <row r="6" spans="1:8">
      <c r="A6" s="80" t="s">
        <v>234</v>
      </c>
      <c r="B6" s="167" t="s">
        <v>235</v>
      </c>
      <c r="C6" s="167"/>
      <c r="D6" s="167"/>
      <c r="E6" s="167"/>
      <c r="F6" s="167"/>
      <c r="G6" s="167" t="s">
        <v>236</v>
      </c>
      <c r="H6" s="141"/>
    </row>
    <row r="7" spans="1:8" ht="30">
      <c r="A7" s="81"/>
      <c r="B7" s="145" t="s">
        <v>237</v>
      </c>
      <c r="C7" s="144" t="s">
        <v>238</v>
      </c>
      <c r="D7" s="145" t="s">
        <v>239</v>
      </c>
      <c r="E7" s="145" t="s">
        <v>194</v>
      </c>
      <c r="F7" s="145" t="s">
        <v>240</v>
      </c>
      <c r="G7" s="167"/>
      <c r="H7" s="141"/>
    </row>
    <row r="8" spans="1:8">
      <c r="A8" s="147" t="s">
        <v>241</v>
      </c>
      <c r="B8" s="158"/>
      <c r="C8" s="158"/>
      <c r="D8" s="158"/>
      <c r="E8" s="158"/>
      <c r="F8" s="158"/>
      <c r="G8" s="158"/>
      <c r="H8" s="141"/>
    </row>
    <row r="9" spans="1:8">
      <c r="A9" s="148" t="s">
        <v>242</v>
      </c>
      <c r="B9" s="166">
        <v>77123000</v>
      </c>
      <c r="C9" s="166">
        <v>5880000</v>
      </c>
      <c r="D9" s="159">
        <v>83003000</v>
      </c>
      <c r="E9" s="166">
        <v>66976621.049999997</v>
      </c>
      <c r="F9" s="166">
        <v>65322508.859999999</v>
      </c>
      <c r="G9" s="159">
        <v>-11800491.140000001</v>
      </c>
      <c r="H9" s="142"/>
    </row>
    <row r="10" spans="1:8">
      <c r="A10" s="148" t="s">
        <v>243</v>
      </c>
      <c r="B10" s="166">
        <v>0</v>
      </c>
      <c r="C10" s="166">
        <v>0</v>
      </c>
      <c r="D10" s="159">
        <v>0</v>
      </c>
      <c r="E10" s="166">
        <v>0</v>
      </c>
      <c r="F10" s="166">
        <v>0</v>
      </c>
      <c r="G10" s="159">
        <v>0</v>
      </c>
      <c r="H10" s="141"/>
    </row>
    <row r="11" spans="1:8">
      <c r="A11" s="148" t="s">
        <v>244</v>
      </c>
      <c r="B11" s="166">
        <v>491000</v>
      </c>
      <c r="C11" s="166">
        <v>0</v>
      </c>
      <c r="D11" s="159">
        <v>491000</v>
      </c>
      <c r="E11" s="166">
        <v>71039.740000000005</v>
      </c>
      <c r="F11" s="166">
        <v>32047.96</v>
      </c>
      <c r="G11" s="159">
        <v>-458952.04</v>
      </c>
      <c r="H11" s="141"/>
    </row>
    <row r="12" spans="1:8">
      <c r="A12" s="148" t="s">
        <v>245</v>
      </c>
      <c r="B12" s="166">
        <v>47154814</v>
      </c>
      <c r="C12" s="166">
        <v>0</v>
      </c>
      <c r="D12" s="159">
        <v>47154814</v>
      </c>
      <c r="E12" s="166">
        <v>30952724.73</v>
      </c>
      <c r="F12" s="166">
        <v>21315399</v>
      </c>
      <c r="G12" s="159">
        <v>-25839415</v>
      </c>
      <c r="H12" s="141"/>
    </row>
    <row r="13" spans="1:8">
      <c r="A13" s="148" t="s">
        <v>246</v>
      </c>
      <c r="B13" s="166">
        <v>1986000</v>
      </c>
      <c r="C13" s="166">
        <v>0</v>
      </c>
      <c r="D13" s="159">
        <v>1986000</v>
      </c>
      <c r="E13" s="166">
        <v>1567734.35</v>
      </c>
      <c r="F13" s="166">
        <v>1565550.35</v>
      </c>
      <c r="G13" s="159">
        <v>-420449.64999999991</v>
      </c>
      <c r="H13" s="141"/>
    </row>
    <row r="14" spans="1:8">
      <c r="A14" s="148" t="s">
        <v>247</v>
      </c>
      <c r="B14" s="166">
        <v>5792000</v>
      </c>
      <c r="C14" s="166">
        <v>0</v>
      </c>
      <c r="D14" s="159">
        <v>5792000</v>
      </c>
      <c r="E14" s="166">
        <v>4171413.25</v>
      </c>
      <c r="F14" s="166">
        <v>1679938.17</v>
      </c>
      <c r="G14" s="159">
        <v>-4112061.83</v>
      </c>
      <c r="H14" s="141"/>
    </row>
    <row r="15" spans="1:8">
      <c r="A15" s="148" t="s">
        <v>248</v>
      </c>
      <c r="B15" s="166">
        <v>0</v>
      </c>
      <c r="C15" s="166">
        <v>0</v>
      </c>
      <c r="D15" s="159">
        <v>0</v>
      </c>
      <c r="E15" s="166">
        <v>0</v>
      </c>
      <c r="F15" s="166">
        <v>0</v>
      </c>
      <c r="G15" s="159">
        <v>0</v>
      </c>
      <c r="H15" s="141"/>
    </row>
    <row r="16" spans="1:8">
      <c r="A16" s="143" t="s">
        <v>249</v>
      </c>
      <c r="B16" s="159">
        <v>199248343</v>
      </c>
      <c r="C16" s="159">
        <v>11501833</v>
      </c>
      <c r="D16" s="159">
        <v>210750176</v>
      </c>
      <c r="E16" s="159">
        <v>133422050.84999999</v>
      </c>
      <c r="F16" s="159">
        <v>133422050.84999999</v>
      </c>
      <c r="G16" s="159">
        <v>-65826292.150000006</v>
      </c>
      <c r="H16" s="141"/>
    </row>
    <row r="17" spans="1:7">
      <c r="A17" s="152" t="s">
        <v>250</v>
      </c>
      <c r="B17" s="166">
        <v>125083610</v>
      </c>
      <c r="C17" s="166">
        <v>7755889</v>
      </c>
      <c r="D17" s="159">
        <v>132839499</v>
      </c>
      <c r="E17" s="166">
        <v>86014155.370000005</v>
      </c>
      <c r="F17" s="166">
        <v>86014155.370000005</v>
      </c>
      <c r="G17" s="159">
        <v>-39069454.629999995</v>
      </c>
    </row>
    <row r="18" spans="1:7">
      <c r="A18" s="152" t="s">
        <v>251</v>
      </c>
      <c r="B18" s="166">
        <v>34075754</v>
      </c>
      <c r="C18" s="166">
        <v>5271987</v>
      </c>
      <c r="D18" s="159">
        <v>39347741</v>
      </c>
      <c r="E18" s="166">
        <v>24767506.039999999</v>
      </c>
      <c r="F18" s="166">
        <v>24767506.039999999</v>
      </c>
      <c r="G18" s="159">
        <v>-9308247.9600000009</v>
      </c>
    </row>
    <row r="19" spans="1:7">
      <c r="A19" s="152" t="s">
        <v>252</v>
      </c>
      <c r="B19" s="166">
        <v>13415876</v>
      </c>
      <c r="C19" s="166">
        <v>-1790014</v>
      </c>
      <c r="D19" s="159">
        <v>11625862</v>
      </c>
      <c r="E19" s="166">
        <v>6291820.6200000001</v>
      </c>
      <c r="F19" s="166">
        <v>6291820.6200000001</v>
      </c>
      <c r="G19" s="159">
        <v>-7124055.3799999999</v>
      </c>
    </row>
    <row r="20" spans="1:7">
      <c r="A20" s="152" t="s">
        <v>253</v>
      </c>
      <c r="B20" s="159"/>
      <c r="C20" s="159"/>
      <c r="D20" s="159">
        <v>0</v>
      </c>
      <c r="E20" s="159"/>
      <c r="F20" s="159"/>
      <c r="G20" s="159">
        <v>0</v>
      </c>
    </row>
    <row r="21" spans="1:7">
      <c r="A21" s="152" t="s">
        <v>254</v>
      </c>
      <c r="B21" s="159"/>
      <c r="C21" s="159"/>
      <c r="D21" s="159">
        <v>0</v>
      </c>
      <c r="E21" s="159"/>
      <c r="F21" s="159"/>
      <c r="G21" s="159">
        <v>0</v>
      </c>
    </row>
    <row r="22" spans="1:7">
      <c r="A22" s="152" t="s">
        <v>255</v>
      </c>
      <c r="B22" s="166">
        <v>3830173</v>
      </c>
      <c r="C22" s="166">
        <v>-1518294</v>
      </c>
      <c r="D22" s="159">
        <v>2311879</v>
      </c>
      <c r="E22" s="166">
        <v>2541616.44</v>
      </c>
      <c r="F22" s="166">
        <v>2541616.44</v>
      </c>
      <c r="G22" s="159">
        <v>-1288556.56</v>
      </c>
    </row>
    <row r="23" spans="1:7">
      <c r="A23" s="152" t="s">
        <v>256</v>
      </c>
      <c r="B23" s="159"/>
      <c r="C23" s="159"/>
      <c r="D23" s="159">
        <v>0</v>
      </c>
      <c r="E23" s="159"/>
      <c r="F23" s="159"/>
      <c r="G23" s="159">
        <v>0</v>
      </c>
    </row>
    <row r="24" spans="1:7">
      <c r="A24" s="152" t="s">
        <v>257</v>
      </c>
      <c r="B24" s="159"/>
      <c r="C24" s="159"/>
      <c r="D24" s="159">
        <v>0</v>
      </c>
      <c r="E24" s="159"/>
      <c r="F24" s="159"/>
      <c r="G24" s="159">
        <v>0</v>
      </c>
    </row>
    <row r="25" spans="1:7">
      <c r="A25" s="152" t="s">
        <v>258</v>
      </c>
      <c r="B25" s="166">
        <v>4532740</v>
      </c>
      <c r="C25" s="166">
        <v>-1578492</v>
      </c>
      <c r="D25" s="159">
        <v>2954248</v>
      </c>
      <c r="E25" s="166">
        <v>0</v>
      </c>
      <c r="F25" s="166">
        <v>0</v>
      </c>
      <c r="G25" s="159">
        <v>-4532740</v>
      </c>
    </row>
    <row r="26" spans="1:7">
      <c r="A26" s="152" t="s">
        <v>259</v>
      </c>
      <c r="B26" s="166">
        <v>18310190</v>
      </c>
      <c r="C26" s="166">
        <v>3360757</v>
      </c>
      <c r="D26" s="159">
        <v>21670947</v>
      </c>
      <c r="E26" s="166">
        <v>13806952.380000001</v>
      </c>
      <c r="F26" s="166">
        <v>13806952.380000001</v>
      </c>
      <c r="G26" s="159">
        <v>-4503237.6199999992</v>
      </c>
    </row>
    <row r="27" spans="1:7">
      <c r="A27" s="152" t="s">
        <v>260</v>
      </c>
      <c r="B27" s="166">
        <v>0</v>
      </c>
      <c r="C27" s="166">
        <v>0</v>
      </c>
      <c r="D27" s="159">
        <v>0</v>
      </c>
      <c r="E27" s="166">
        <v>0</v>
      </c>
      <c r="F27" s="166">
        <v>0</v>
      </c>
      <c r="G27" s="159">
        <v>0</v>
      </c>
    </row>
    <row r="28" spans="1:7">
      <c r="A28" s="148" t="s">
        <v>261</v>
      </c>
      <c r="B28" s="159">
        <v>1947950</v>
      </c>
      <c r="C28" s="159">
        <v>1253454</v>
      </c>
      <c r="D28" s="159">
        <v>3201404</v>
      </c>
      <c r="E28" s="159">
        <v>2000479.23</v>
      </c>
      <c r="F28" s="159">
        <v>2000479.23</v>
      </c>
      <c r="G28" s="159">
        <v>52529.229999999981</v>
      </c>
    </row>
    <row r="29" spans="1:7">
      <c r="A29" s="152" t="s">
        <v>262</v>
      </c>
      <c r="B29" s="166">
        <v>7219</v>
      </c>
      <c r="C29" s="166">
        <v>-7219</v>
      </c>
      <c r="D29" s="159">
        <v>0</v>
      </c>
      <c r="E29" s="166">
        <v>3185.81</v>
      </c>
      <c r="F29" s="166">
        <v>3185.81</v>
      </c>
      <c r="G29" s="159">
        <v>-4033.19</v>
      </c>
    </row>
    <row r="30" spans="1:7">
      <c r="A30" s="152" t="s">
        <v>263</v>
      </c>
      <c r="B30" s="166">
        <v>367433</v>
      </c>
      <c r="C30" s="166">
        <v>42054</v>
      </c>
      <c r="D30" s="159">
        <v>409487</v>
      </c>
      <c r="E30" s="166">
        <v>205580.69</v>
      </c>
      <c r="F30" s="166">
        <v>205580.69</v>
      </c>
      <c r="G30" s="159">
        <v>-161852.31</v>
      </c>
    </row>
    <row r="31" spans="1:7">
      <c r="A31" s="152" t="s">
        <v>264</v>
      </c>
      <c r="B31" s="166">
        <v>1197393</v>
      </c>
      <c r="C31" s="166">
        <v>684916</v>
      </c>
      <c r="D31" s="159">
        <v>1882309</v>
      </c>
      <c r="E31" s="166">
        <v>1098376.44</v>
      </c>
      <c r="F31" s="166">
        <v>1098376.44</v>
      </c>
      <c r="G31" s="159">
        <v>-99016.560000000056</v>
      </c>
    </row>
    <row r="32" spans="1:7">
      <c r="A32" s="152" t="s">
        <v>265</v>
      </c>
      <c r="B32" s="166">
        <v>0</v>
      </c>
      <c r="C32" s="166">
        <v>0</v>
      </c>
      <c r="D32" s="159">
        <v>0</v>
      </c>
      <c r="E32" s="166">
        <v>0</v>
      </c>
      <c r="F32" s="166">
        <v>0</v>
      </c>
      <c r="G32" s="159">
        <v>0</v>
      </c>
    </row>
    <row r="33" spans="1:8">
      <c r="A33" s="152" t="s">
        <v>266</v>
      </c>
      <c r="B33" s="166">
        <v>375905</v>
      </c>
      <c r="C33" s="166">
        <v>533703</v>
      </c>
      <c r="D33" s="159">
        <v>909608</v>
      </c>
      <c r="E33" s="166">
        <v>693336.29</v>
      </c>
      <c r="F33" s="166">
        <v>693336.29</v>
      </c>
      <c r="G33" s="159">
        <v>317431.29000000004</v>
      </c>
      <c r="H33" s="141"/>
    </row>
    <row r="34" spans="1:8">
      <c r="A34" s="148" t="s">
        <v>267</v>
      </c>
      <c r="B34" s="166">
        <v>0</v>
      </c>
      <c r="C34" s="166">
        <v>0</v>
      </c>
      <c r="D34" s="159">
        <v>0</v>
      </c>
      <c r="E34" s="166">
        <v>0</v>
      </c>
      <c r="F34" s="166">
        <v>0</v>
      </c>
      <c r="G34" s="159">
        <v>0</v>
      </c>
      <c r="H34" s="141"/>
    </row>
    <row r="35" spans="1:8">
      <c r="A35" s="148" t="s">
        <v>268</v>
      </c>
      <c r="B35" s="159">
        <v>1603000</v>
      </c>
      <c r="C35" s="159">
        <v>1839050</v>
      </c>
      <c r="D35" s="159">
        <v>3442050</v>
      </c>
      <c r="E35" s="159">
        <v>7018302.4500000002</v>
      </c>
      <c r="F35" s="159">
        <v>7018302.4500000002</v>
      </c>
      <c r="G35" s="159">
        <v>5415302.4500000002</v>
      </c>
      <c r="H35" s="141"/>
    </row>
    <row r="36" spans="1:8">
      <c r="A36" s="152" t="s">
        <v>269</v>
      </c>
      <c r="B36" s="166">
        <v>1603000</v>
      </c>
      <c r="C36" s="166">
        <v>1839050</v>
      </c>
      <c r="D36" s="159">
        <v>3442050</v>
      </c>
      <c r="E36" s="166">
        <v>7018302.4500000002</v>
      </c>
      <c r="F36" s="166">
        <v>7018302.4500000002</v>
      </c>
      <c r="G36" s="159">
        <v>5415302.4500000002</v>
      </c>
      <c r="H36" s="141"/>
    </row>
    <row r="37" spans="1:8">
      <c r="A37" s="148" t="s">
        <v>270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41"/>
    </row>
    <row r="38" spans="1:8">
      <c r="A38" s="152" t="s">
        <v>271</v>
      </c>
      <c r="B38" s="159"/>
      <c r="C38" s="159"/>
      <c r="D38" s="159">
        <v>0</v>
      </c>
      <c r="E38" s="159"/>
      <c r="F38" s="159"/>
      <c r="G38" s="159">
        <v>0</v>
      </c>
      <c r="H38" s="141"/>
    </row>
    <row r="39" spans="1:8">
      <c r="A39" s="152" t="s">
        <v>272</v>
      </c>
      <c r="B39" s="159"/>
      <c r="C39" s="159"/>
      <c r="D39" s="159">
        <v>0</v>
      </c>
      <c r="E39" s="159"/>
      <c r="F39" s="159"/>
      <c r="G39" s="159">
        <v>0</v>
      </c>
      <c r="H39" s="141"/>
    </row>
    <row r="40" spans="1:8">
      <c r="A40" s="149"/>
      <c r="B40" s="159"/>
      <c r="C40" s="159"/>
      <c r="D40" s="159"/>
      <c r="E40" s="159"/>
      <c r="F40" s="159"/>
      <c r="G40" s="159"/>
      <c r="H40" s="141"/>
    </row>
    <row r="41" spans="1:8">
      <c r="A41" s="150" t="s">
        <v>273</v>
      </c>
      <c r="B41" s="160">
        <v>335346107</v>
      </c>
      <c r="C41" s="160">
        <v>20474337</v>
      </c>
      <c r="D41" s="160">
        <v>355820444</v>
      </c>
      <c r="E41" s="160">
        <v>246180365.64999995</v>
      </c>
      <c r="F41" s="160">
        <v>232356276.86999997</v>
      </c>
      <c r="G41" s="160">
        <v>-102989830.13</v>
      </c>
      <c r="H41" s="141"/>
    </row>
    <row r="42" spans="1:8">
      <c r="A42" s="150" t="s">
        <v>274</v>
      </c>
      <c r="B42" s="161"/>
      <c r="C42" s="161"/>
      <c r="D42" s="161"/>
      <c r="E42" s="161"/>
      <c r="F42" s="161"/>
      <c r="G42" s="160">
        <v>0</v>
      </c>
      <c r="H42" s="142"/>
    </row>
    <row r="43" spans="1:8">
      <c r="A43" s="149"/>
      <c r="B43" s="162"/>
      <c r="C43" s="162"/>
      <c r="D43" s="162"/>
      <c r="E43" s="162"/>
      <c r="F43" s="162"/>
      <c r="G43" s="162"/>
      <c r="H43" s="141"/>
    </row>
    <row r="44" spans="1:8">
      <c r="A44" s="150" t="s">
        <v>275</v>
      </c>
      <c r="B44" s="162"/>
      <c r="C44" s="162"/>
      <c r="D44" s="162"/>
      <c r="E44" s="162"/>
      <c r="F44" s="162"/>
      <c r="G44" s="162"/>
      <c r="H44" s="141"/>
    </row>
    <row r="45" spans="1:8">
      <c r="A45" s="148" t="s">
        <v>276</v>
      </c>
      <c r="B45" s="159">
        <v>103202610</v>
      </c>
      <c r="C45" s="159">
        <v>29110851</v>
      </c>
      <c r="D45" s="159">
        <v>132313461</v>
      </c>
      <c r="E45" s="159">
        <v>69621390</v>
      </c>
      <c r="F45" s="159">
        <v>77681690</v>
      </c>
      <c r="G45" s="159">
        <v>-25520920</v>
      </c>
      <c r="H45" s="141"/>
    </row>
    <row r="46" spans="1:8">
      <c r="A46" s="153" t="s">
        <v>277</v>
      </c>
      <c r="B46" s="159"/>
      <c r="C46" s="159"/>
      <c r="D46" s="159">
        <v>0</v>
      </c>
      <c r="E46" s="159"/>
      <c r="F46" s="159"/>
      <c r="G46" s="159">
        <v>0</v>
      </c>
      <c r="H46" s="141"/>
    </row>
    <row r="47" spans="1:8">
      <c r="A47" s="153" t="s">
        <v>278</v>
      </c>
      <c r="B47" s="159"/>
      <c r="C47" s="159"/>
      <c r="D47" s="159">
        <v>0</v>
      </c>
      <c r="E47" s="159"/>
      <c r="F47" s="159"/>
      <c r="G47" s="159">
        <v>0</v>
      </c>
      <c r="H47" s="141"/>
    </row>
    <row r="48" spans="1:8">
      <c r="A48" s="153" t="s">
        <v>279</v>
      </c>
      <c r="B48" s="166">
        <v>31893350</v>
      </c>
      <c r="C48" s="166">
        <v>2753277</v>
      </c>
      <c r="D48" s="159">
        <v>34646627</v>
      </c>
      <c r="E48" s="166">
        <v>20787978</v>
      </c>
      <c r="F48" s="166">
        <v>20787978</v>
      </c>
      <c r="G48" s="159">
        <v>-11105372</v>
      </c>
      <c r="H48" s="141"/>
    </row>
    <row r="49" spans="1:7" ht="30">
      <c r="A49" s="153" t="s">
        <v>280</v>
      </c>
      <c r="B49" s="166">
        <v>71309260</v>
      </c>
      <c r="C49" s="166">
        <v>26357574</v>
      </c>
      <c r="D49" s="159">
        <v>97666834</v>
      </c>
      <c r="E49" s="166">
        <v>48833412</v>
      </c>
      <c r="F49" s="166">
        <v>56893712</v>
      </c>
      <c r="G49" s="159">
        <v>-14415548</v>
      </c>
    </row>
    <row r="50" spans="1:7">
      <c r="A50" s="153" t="s">
        <v>281</v>
      </c>
      <c r="B50" s="159"/>
      <c r="C50" s="159"/>
      <c r="D50" s="159">
        <v>0</v>
      </c>
      <c r="E50" s="159"/>
      <c r="F50" s="159"/>
      <c r="G50" s="159">
        <v>0</v>
      </c>
    </row>
    <row r="51" spans="1:7">
      <c r="A51" s="153" t="s">
        <v>282</v>
      </c>
      <c r="B51" s="159"/>
      <c r="C51" s="159"/>
      <c r="D51" s="159">
        <v>0</v>
      </c>
      <c r="E51" s="159"/>
      <c r="F51" s="159"/>
      <c r="G51" s="159">
        <v>0</v>
      </c>
    </row>
    <row r="52" spans="1:7" ht="30">
      <c r="A52" s="146" t="s">
        <v>283</v>
      </c>
      <c r="B52" s="159"/>
      <c r="C52" s="159"/>
      <c r="D52" s="159">
        <v>0</v>
      </c>
      <c r="E52" s="159"/>
      <c r="F52" s="159"/>
      <c r="G52" s="159">
        <v>0</v>
      </c>
    </row>
    <row r="53" spans="1:7">
      <c r="A53" s="152" t="s">
        <v>284</v>
      </c>
      <c r="B53" s="159"/>
      <c r="C53" s="159"/>
      <c r="D53" s="159">
        <v>0</v>
      </c>
      <c r="E53" s="159"/>
      <c r="F53" s="159"/>
      <c r="G53" s="159">
        <v>0</v>
      </c>
    </row>
    <row r="54" spans="1:7">
      <c r="A54" s="148" t="s">
        <v>285</v>
      </c>
      <c r="B54" s="159">
        <v>0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</row>
    <row r="55" spans="1:7">
      <c r="A55" s="146" t="s">
        <v>286</v>
      </c>
      <c r="B55" s="159"/>
      <c r="C55" s="159"/>
      <c r="D55" s="159">
        <v>0</v>
      </c>
      <c r="E55" s="159"/>
      <c r="F55" s="159"/>
      <c r="G55" s="159">
        <v>0</v>
      </c>
    </row>
    <row r="56" spans="1:7">
      <c r="A56" s="153" t="s">
        <v>287</v>
      </c>
      <c r="B56" s="159"/>
      <c r="C56" s="159"/>
      <c r="D56" s="159">
        <v>0</v>
      </c>
      <c r="E56" s="159"/>
      <c r="F56" s="159"/>
      <c r="G56" s="159">
        <v>0</v>
      </c>
    </row>
    <row r="57" spans="1:7">
      <c r="A57" s="153" t="s">
        <v>288</v>
      </c>
      <c r="B57" s="159"/>
      <c r="C57" s="159"/>
      <c r="D57" s="159">
        <v>0</v>
      </c>
      <c r="E57" s="159"/>
      <c r="F57" s="159"/>
      <c r="G57" s="159">
        <v>0</v>
      </c>
    </row>
    <row r="58" spans="1:7">
      <c r="A58" s="146" t="s">
        <v>289</v>
      </c>
      <c r="B58" s="166">
        <v>0</v>
      </c>
      <c r="C58" s="166">
        <v>0</v>
      </c>
      <c r="D58" s="159">
        <v>0</v>
      </c>
      <c r="E58" s="166">
        <v>0</v>
      </c>
      <c r="F58" s="166">
        <v>0</v>
      </c>
      <c r="G58" s="159">
        <v>0</v>
      </c>
    </row>
    <row r="59" spans="1:7">
      <c r="A59" s="148" t="s">
        <v>290</v>
      </c>
      <c r="B59" s="159">
        <v>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</row>
    <row r="60" spans="1:7" ht="30">
      <c r="A60" s="153" t="s">
        <v>291</v>
      </c>
      <c r="B60" s="166">
        <v>0</v>
      </c>
      <c r="C60" s="166">
        <v>0</v>
      </c>
      <c r="D60" s="159">
        <v>0</v>
      </c>
      <c r="E60" s="166">
        <v>0</v>
      </c>
      <c r="F60" s="166">
        <v>0</v>
      </c>
      <c r="G60" s="159">
        <v>0</v>
      </c>
    </row>
    <row r="61" spans="1:7">
      <c r="A61" s="153" t="s">
        <v>292</v>
      </c>
      <c r="B61" s="166">
        <v>0</v>
      </c>
      <c r="C61" s="166">
        <v>0</v>
      </c>
      <c r="D61" s="159">
        <v>0</v>
      </c>
      <c r="E61" s="166">
        <v>0</v>
      </c>
      <c r="F61" s="166">
        <v>0</v>
      </c>
      <c r="G61" s="159">
        <v>0</v>
      </c>
    </row>
    <row r="62" spans="1:7">
      <c r="A62" s="148" t="s">
        <v>293</v>
      </c>
      <c r="B62" s="166">
        <v>0</v>
      </c>
      <c r="C62" s="166">
        <v>0</v>
      </c>
      <c r="D62" s="159">
        <v>0</v>
      </c>
      <c r="E62" s="166">
        <v>0</v>
      </c>
      <c r="F62" s="166">
        <v>0</v>
      </c>
      <c r="G62" s="159">
        <v>0</v>
      </c>
    </row>
    <row r="63" spans="1:7">
      <c r="A63" s="148" t="s">
        <v>294</v>
      </c>
      <c r="B63" s="166">
        <v>0</v>
      </c>
      <c r="C63" s="166">
        <v>0</v>
      </c>
      <c r="D63" s="159">
        <v>0</v>
      </c>
      <c r="E63" s="166">
        <v>0</v>
      </c>
      <c r="F63" s="159"/>
      <c r="G63" s="159">
        <v>0</v>
      </c>
    </row>
    <row r="64" spans="1:7">
      <c r="A64" s="149"/>
      <c r="B64" s="162"/>
      <c r="C64" s="162"/>
      <c r="D64" s="162"/>
      <c r="E64" s="162"/>
      <c r="F64" s="162"/>
      <c r="G64" s="162"/>
    </row>
    <row r="65" spans="1:7">
      <c r="A65" s="150" t="s">
        <v>295</v>
      </c>
      <c r="B65" s="160">
        <v>103202610</v>
      </c>
      <c r="C65" s="160">
        <v>29110851</v>
      </c>
      <c r="D65" s="160">
        <v>132313461</v>
      </c>
      <c r="E65" s="160">
        <v>69621390</v>
      </c>
      <c r="F65" s="160">
        <v>77681690</v>
      </c>
      <c r="G65" s="160">
        <v>-25520920</v>
      </c>
    </row>
    <row r="66" spans="1:7">
      <c r="A66" s="149"/>
      <c r="B66" s="162"/>
      <c r="C66" s="162"/>
      <c r="D66" s="162"/>
      <c r="E66" s="162"/>
      <c r="F66" s="162"/>
      <c r="G66" s="162"/>
    </row>
    <row r="67" spans="1:7">
      <c r="A67" s="150" t="s">
        <v>296</v>
      </c>
      <c r="B67" s="160">
        <v>0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</row>
    <row r="68" spans="1:7">
      <c r="A68" s="148" t="s">
        <v>297</v>
      </c>
      <c r="B68" s="166">
        <v>0</v>
      </c>
      <c r="C68" s="166">
        <v>0</v>
      </c>
      <c r="D68" s="159">
        <v>0</v>
      </c>
      <c r="E68" s="166">
        <v>0</v>
      </c>
      <c r="F68" s="166">
        <v>0</v>
      </c>
      <c r="G68" s="159">
        <v>0</v>
      </c>
    </row>
    <row r="69" spans="1:7">
      <c r="A69" s="149"/>
      <c r="B69" s="162"/>
      <c r="C69" s="162"/>
      <c r="D69" s="162"/>
      <c r="E69" s="162"/>
      <c r="F69" s="162"/>
      <c r="G69" s="162"/>
    </row>
    <row r="70" spans="1:7">
      <c r="A70" s="150" t="s">
        <v>298</v>
      </c>
      <c r="B70" s="160">
        <v>438548717</v>
      </c>
      <c r="C70" s="160">
        <v>49585188</v>
      </c>
      <c r="D70" s="160">
        <v>488133905</v>
      </c>
      <c r="E70" s="160">
        <v>315801755.64999998</v>
      </c>
      <c r="F70" s="160">
        <v>310037966.87</v>
      </c>
      <c r="G70" s="160">
        <v>-128510750.13</v>
      </c>
    </row>
    <row r="71" spans="1:7">
      <c r="A71" s="149"/>
      <c r="B71" s="162"/>
      <c r="C71" s="162"/>
      <c r="D71" s="162"/>
      <c r="E71" s="162"/>
      <c r="F71" s="162"/>
      <c r="G71" s="162"/>
    </row>
    <row r="72" spans="1:7">
      <c r="A72" s="150" t="s">
        <v>299</v>
      </c>
      <c r="B72" s="162"/>
      <c r="C72" s="162"/>
      <c r="D72" s="162"/>
      <c r="E72" s="162"/>
      <c r="F72" s="162"/>
      <c r="G72" s="162"/>
    </row>
    <row r="73" spans="1:7" ht="30">
      <c r="A73" s="156" t="s">
        <v>300</v>
      </c>
      <c r="B73" s="166">
        <v>0</v>
      </c>
      <c r="C73" s="166">
        <v>0</v>
      </c>
      <c r="D73" s="159">
        <v>0</v>
      </c>
      <c r="E73" s="166">
        <v>0</v>
      </c>
      <c r="F73" s="166">
        <v>0</v>
      </c>
      <c r="G73" s="159">
        <v>0</v>
      </c>
    </row>
    <row r="74" spans="1:7" ht="30">
      <c r="A74" s="156" t="s">
        <v>301</v>
      </c>
      <c r="B74" s="166">
        <v>0</v>
      </c>
      <c r="C74" s="166">
        <v>0</v>
      </c>
      <c r="D74" s="159">
        <v>0</v>
      </c>
      <c r="E74" s="166">
        <v>0</v>
      </c>
      <c r="F74" s="166">
        <v>0</v>
      </c>
      <c r="G74" s="159">
        <v>0</v>
      </c>
    </row>
    <row r="75" spans="1:7">
      <c r="A75" s="155" t="s">
        <v>302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</row>
    <row r="76" spans="1:7">
      <c r="A76" s="151"/>
      <c r="B76" s="163"/>
      <c r="C76" s="163"/>
      <c r="D76" s="163"/>
      <c r="E76" s="163"/>
      <c r="F76" s="163"/>
      <c r="G76" s="163"/>
    </row>
    <row r="77" spans="1:7">
      <c r="A77" s="141"/>
      <c r="B77" s="164"/>
      <c r="C77" s="164"/>
      <c r="D77" s="164"/>
      <c r="E77" s="164"/>
      <c r="F77" s="164"/>
      <c r="G77" s="164"/>
    </row>
    <row r="78" spans="1:7">
      <c r="A78" s="141"/>
      <c r="B78" s="164"/>
      <c r="C78" s="164"/>
      <c r="D78" s="164">
        <v>0</v>
      </c>
      <c r="E78" s="164"/>
      <c r="F78" s="164"/>
      <c r="G78" s="165">
        <v>0</v>
      </c>
    </row>
    <row r="79" spans="1:7">
      <c r="A79" s="141"/>
      <c r="B79" s="164"/>
      <c r="C79" s="164"/>
      <c r="D79" s="164"/>
      <c r="E79" s="164"/>
      <c r="F79" s="164"/>
      <c r="G79" s="165"/>
    </row>
    <row r="80" spans="1:7">
      <c r="A80" s="141"/>
      <c r="B80" s="157"/>
      <c r="C80" s="157"/>
      <c r="D80" s="157"/>
      <c r="E80" s="157"/>
      <c r="F80" s="157"/>
      <c r="G80" s="15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45" workbookViewId="0">
      <selection activeCell="A33" sqref="A33"/>
    </sheetView>
  </sheetViews>
  <sheetFormatPr baseColWidth="10" defaultRowHeight="15"/>
  <cols>
    <col min="1" max="1" width="92.85546875" bestFit="1" customWidth="1"/>
    <col min="2" max="2" width="15.140625" bestFit="1" customWidth="1"/>
    <col min="3" max="3" width="14.140625" bestFit="1" customWidth="1"/>
    <col min="4" max="7" width="15.140625" bestFit="1" customWidth="1"/>
  </cols>
  <sheetData>
    <row r="1" spans="1:8" ht="21">
      <c r="A1" s="169" t="s">
        <v>303</v>
      </c>
      <c r="B1" s="168"/>
      <c r="C1" s="168"/>
      <c r="D1" s="168"/>
      <c r="E1" s="168"/>
      <c r="F1" s="168"/>
      <c r="G1" s="168"/>
      <c r="H1" s="171"/>
    </row>
    <row r="2" spans="1:8">
      <c r="A2" s="191" t="s">
        <v>122</v>
      </c>
      <c r="B2" s="191"/>
      <c r="C2" s="191"/>
      <c r="D2" s="191"/>
      <c r="E2" s="191"/>
      <c r="F2" s="191"/>
      <c r="G2" s="191"/>
      <c r="H2" s="171"/>
    </row>
    <row r="3" spans="1:8">
      <c r="A3" s="192" t="s">
        <v>304</v>
      </c>
      <c r="B3" s="192"/>
      <c r="C3" s="192"/>
      <c r="D3" s="192"/>
      <c r="E3" s="192"/>
      <c r="F3" s="192"/>
      <c r="G3" s="192"/>
      <c r="H3" s="171"/>
    </row>
    <row r="4" spans="1:8">
      <c r="A4" s="192" t="s">
        <v>305</v>
      </c>
      <c r="B4" s="192"/>
      <c r="C4" s="192"/>
      <c r="D4" s="192"/>
      <c r="E4" s="192"/>
      <c r="F4" s="192"/>
      <c r="G4" s="192"/>
      <c r="H4" s="171"/>
    </row>
    <row r="5" spans="1:8">
      <c r="A5" s="193" t="s">
        <v>168</v>
      </c>
      <c r="B5" s="193"/>
      <c r="C5" s="193"/>
      <c r="D5" s="193"/>
      <c r="E5" s="193"/>
      <c r="F5" s="193"/>
      <c r="G5" s="193"/>
      <c r="H5" s="171"/>
    </row>
    <row r="6" spans="1:8">
      <c r="A6" s="81" t="s">
        <v>2</v>
      </c>
      <c r="B6" s="81"/>
      <c r="C6" s="81"/>
      <c r="D6" s="81"/>
      <c r="E6" s="81"/>
      <c r="F6" s="81"/>
      <c r="G6" s="81"/>
      <c r="H6" s="171"/>
    </row>
    <row r="7" spans="1:8">
      <c r="A7" s="170" t="s">
        <v>4</v>
      </c>
      <c r="B7" s="170" t="s">
        <v>306</v>
      </c>
      <c r="C7" s="170"/>
      <c r="D7" s="170"/>
      <c r="E7" s="170"/>
      <c r="F7" s="170"/>
      <c r="G7" s="190" t="s">
        <v>307</v>
      </c>
      <c r="H7" s="171"/>
    </row>
    <row r="8" spans="1:8" ht="30">
      <c r="A8" s="170"/>
      <c r="B8" s="176" t="s">
        <v>308</v>
      </c>
      <c r="C8" s="176" t="s">
        <v>309</v>
      </c>
      <c r="D8" s="176" t="s">
        <v>310</v>
      </c>
      <c r="E8" s="176" t="s">
        <v>194</v>
      </c>
      <c r="F8" s="176" t="s">
        <v>311</v>
      </c>
      <c r="G8" s="170"/>
      <c r="H8" s="171"/>
    </row>
    <row r="9" spans="1:8">
      <c r="A9" s="178" t="s">
        <v>312</v>
      </c>
      <c r="B9" s="184">
        <v>335346107</v>
      </c>
      <c r="C9" s="184">
        <v>24571322.470000003</v>
      </c>
      <c r="D9" s="184">
        <v>359917429.46999997</v>
      </c>
      <c r="E9" s="184">
        <v>161965083.03</v>
      </c>
      <c r="F9" s="184">
        <v>157011382.51999998</v>
      </c>
      <c r="G9" s="184">
        <v>197952346.44</v>
      </c>
      <c r="H9" s="171"/>
    </row>
    <row r="10" spans="1:8">
      <c r="A10" s="179" t="s">
        <v>313</v>
      </c>
      <c r="B10" s="185">
        <v>215206994.05000001</v>
      </c>
      <c r="C10" s="185">
        <v>6387968.5800000001</v>
      </c>
      <c r="D10" s="185">
        <v>221594962.63000003</v>
      </c>
      <c r="E10" s="185">
        <v>93487531.289999977</v>
      </c>
      <c r="F10" s="185">
        <v>90473272.459999979</v>
      </c>
      <c r="G10" s="185">
        <v>128107431.33999999</v>
      </c>
      <c r="H10" s="171"/>
    </row>
    <row r="11" spans="1:8">
      <c r="A11" s="180" t="s">
        <v>314</v>
      </c>
      <c r="B11" s="189">
        <v>140186285.5</v>
      </c>
      <c r="C11" s="189">
        <v>3705.06</v>
      </c>
      <c r="D11" s="185">
        <v>140189990.56</v>
      </c>
      <c r="E11" s="189">
        <v>64968139.119999997</v>
      </c>
      <c r="F11" s="189">
        <v>64968139.119999997</v>
      </c>
      <c r="G11" s="185">
        <v>75221851.439999998</v>
      </c>
      <c r="H11" s="183" t="s">
        <v>315</v>
      </c>
    </row>
    <row r="12" spans="1:8">
      <c r="A12" s="180" t="s">
        <v>316</v>
      </c>
      <c r="B12" s="189">
        <v>9295081.5500000007</v>
      </c>
      <c r="C12" s="189">
        <v>894000</v>
      </c>
      <c r="D12" s="185">
        <v>10189081.550000001</v>
      </c>
      <c r="E12" s="189">
        <v>2903573.53</v>
      </c>
      <c r="F12" s="189">
        <v>2903573.53</v>
      </c>
      <c r="G12" s="185">
        <v>7285508.0200000014</v>
      </c>
      <c r="H12" s="183" t="s">
        <v>317</v>
      </c>
    </row>
    <row r="13" spans="1:8">
      <c r="A13" s="180" t="s">
        <v>318</v>
      </c>
      <c r="B13" s="189">
        <v>22528275.780000001</v>
      </c>
      <c r="C13" s="189">
        <v>3899722.77</v>
      </c>
      <c r="D13" s="185">
        <v>26427998.550000001</v>
      </c>
      <c r="E13" s="189">
        <v>3537392.85</v>
      </c>
      <c r="F13" s="189">
        <v>3537392.85</v>
      </c>
      <c r="G13" s="185">
        <v>22890605.699999999</v>
      </c>
      <c r="H13" s="183" t="s">
        <v>319</v>
      </c>
    </row>
    <row r="14" spans="1:8">
      <c r="A14" s="180" t="s">
        <v>320</v>
      </c>
      <c r="B14" s="189">
        <v>23554600</v>
      </c>
      <c r="C14" s="189">
        <v>-54600</v>
      </c>
      <c r="D14" s="185">
        <v>23500000</v>
      </c>
      <c r="E14" s="189">
        <v>10981618.74</v>
      </c>
      <c r="F14" s="189">
        <v>8536153.7400000002</v>
      </c>
      <c r="G14" s="185">
        <v>12518381.26</v>
      </c>
      <c r="H14" s="183" t="s">
        <v>321</v>
      </c>
    </row>
    <row r="15" spans="1:8">
      <c r="A15" s="180" t="s">
        <v>322</v>
      </c>
      <c r="B15" s="189">
        <v>18592751.219999999</v>
      </c>
      <c r="C15" s="189">
        <v>2401228.9500000002</v>
      </c>
      <c r="D15" s="185">
        <v>20993980.169999998</v>
      </c>
      <c r="E15" s="189">
        <v>11096807.050000001</v>
      </c>
      <c r="F15" s="189">
        <v>10528013.220000001</v>
      </c>
      <c r="G15" s="185">
        <v>9897173.1199999973</v>
      </c>
      <c r="H15" s="183" t="s">
        <v>323</v>
      </c>
    </row>
    <row r="16" spans="1:8">
      <c r="A16" s="180" t="s">
        <v>324</v>
      </c>
      <c r="B16" s="189">
        <v>1050000</v>
      </c>
      <c r="C16" s="189">
        <v>-756088.2</v>
      </c>
      <c r="D16" s="185">
        <v>293911.80000000005</v>
      </c>
      <c r="E16" s="189">
        <v>0</v>
      </c>
      <c r="F16" s="189">
        <v>0</v>
      </c>
      <c r="G16" s="185">
        <v>293911.80000000005</v>
      </c>
      <c r="H16" s="183" t="s">
        <v>325</v>
      </c>
    </row>
    <row r="17" spans="1:8">
      <c r="A17" s="180" t="s">
        <v>326</v>
      </c>
      <c r="B17" s="185"/>
      <c r="C17" s="185"/>
      <c r="D17" s="185">
        <v>0</v>
      </c>
      <c r="E17" s="185"/>
      <c r="F17" s="185"/>
      <c r="G17" s="185">
        <v>0</v>
      </c>
      <c r="H17" s="183" t="s">
        <v>327</v>
      </c>
    </row>
    <row r="18" spans="1:8">
      <c r="A18" s="179" t="s">
        <v>328</v>
      </c>
      <c r="B18" s="185">
        <v>24832059.260000002</v>
      </c>
      <c r="C18" s="185">
        <v>-5814920.1600000001</v>
      </c>
      <c r="D18" s="185">
        <v>19017139.100000001</v>
      </c>
      <c r="E18" s="185">
        <v>8274279.6799999997</v>
      </c>
      <c r="F18" s="185">
        <v>7413018.8099999987</v>
      </c>
      <c r="G18" s="185">
        <v>10742859.42</v>
      </c>
      <c r="H18" s="171"/>
    </row>
    <row r="19" spans="1:8">
      <c r="A19" s="180" t="s">
        <v>329</v>
      </c>
      <c r="B19" s="189">
        <v>4512520.6500000004</v>
      </c>
      <c r="C19" s="189">
        <v>373475.14</v>
      </c>
      <c r="D19" s="185">
        <v>4885995.79</v>
      </c>
      <c r="E19" s="189">
        <v>1987428.88</v>
      </c>
      <c r="F19" s="189">
        <v>1646063.14</v>
      </c>
      <c r="G19" s="185">
        <v>2898566.91</v>
      </c>
      <c r="H19" s="183" t="s">
        <v>330</v>
      </c>
    </row>
    <row r="20" spans="1:8">
      <c r="A20" s="180" t="s">
        <v>331</v>
      </c>
      <c r="B20" s="189">
        <v>715252.67</v>
      </c>
      <c r="C20" s="189">
        <v>4010.5</v>
      </c>
      <c r="D20" s="185">
        <v>719263.17</v>
      </c>
      <c r="E20" s="189">
        <v>230635.95</v>
      </c>
      <c r="F20" s="189">
        <v>205594.64</v>
      </c>
      <c r="G20" s="185">
        <v>488627.22000000003</v>
      </c>
      <c r="H20" s="183" t="s">
        <v>332</v>
      </c>
    </row>
    <row r="21" spans="1:8">
      <c r="A21" s="180" t="s">
        <v>333</v>
      </c>
      <c r="B21" s="189">
        <v>76223.03</v>
      </c>
      <c r="C21" s="189">
        <v>7900</v>
      </c>
      <c r="D21" s="185">
        <v>84123.03</v>
      </c>
      <c r="E21" s="189">
        <v>50963.5</v>
      </c>
      <c r="F21" s="189">
        <v>49112.14</v>
      </c>
      <c r="G21" s="185">
        <v>33159.53</v>
      </c>
      <c r="H21" s="183" t="s">
        <v>334</v>
      </c>
    </row>
    <row r="22" spans="1:8">
      <c r="A22" s="180" t="s">
        <v>335</v>
      </c>
      <c r="B22" s="189">
        <v>7481633.5999999996</v>
      </c>
      <c r="C22" s="189">
        <v>-4061709.81</v>
      </c>
      <c r="D22" s="185">
        <v>3419923.7899999996</v>
      </c>
      <c r="E22" s="189">
        <v>1464743.89</v>
      </c>
      <c r="F22" s="189">
        <v>1303369.3899999999</v>
      </c>
      <c r="G22" s="185">
        <v>1955179.8999999997</v>
      </c>
      <c r="H22" s="183" t="s">
        <v>336</v>
      </c>
    </row>
    <row r="23" spans="1:8">
      <c r="A23" s="180" t="s">
        <v>337</v>
      </c>
      <c r="B23" s="189">
        <v>1808631.76</v>
      </c>
      <c r="C23" s="189">
        <v>76408.009999999995</v>
      </c>
      <c r="D23" s="185">
        <v>1885039.77</v>
      </c>
      <c r="E23" s="189">
        <v>830504.16</v>
      </c>
      <c r="F23" s="189">
        <v>784644.13</v>
      </c>
      <c r="G23" s="185">
        <v>1054535.6099999999</v>
      </c>
      <c r="H23" s="183" t="s">
        <v>338</v>
      </c>
    </row>
    <row r="24" spans="1:8">
      <c r="A24" s="180" t="s">
        <v>339</v>
      </c>
      <c r="B24" s="189">
        <v>3496726.24</v>
      </c>
      <c r="C24" s="189">
        <v>-2076130</v>
      </c>
      <c r="D24" s="185">
        <v>1420596.2400000002</v>
      </c>
      <c r="E24" s="189">
        <v>682174.52</v>
      </c>
      <c r="F24" s="189">
        <v>661267.35</v>
      </c>
      <c r="G24" s="185">
        <v>738421.7200000002</v>
      </c>
      <c r="H24" s="183" t="s">
        <v>340</v>
      </c>
    </row>
    <row r="25" spans="1:8">
      <c r="A25" s="180" t="s">
        <v>341</v>
      </c>
      <c r="B25" s="189">
        <v>2301365.87</v>
      </c>
      <c r="C25" s="189">
        <v>28760</v>
      </c>
      <c r="D25" s="185">
        <v>2330125.87</v>
      </c>
      <c r="E25" s="189">
        <v>818776.6</v>
      </c>
      <c r="F25" s="189">
        <v>751951.29</v>
      </c>
      <c r="G25" s="185">
        <v>1511349.27</v>
      </c>
      <c r="H25" s="183" t="s">
        <v>342</v>
      </c>
    </row>
    <row r="26" spans="1:8">
      <c r="A26" s="180" t="s">
        <v>343</v>
      </c>
      <c r="B26" s="185"/>
      <c r="C26" s="185"/>
      <c r="D26" s="185">
        <v>0</v>
      </c>
      <c r="E26" s="185"/>
      <c r="F26" s="185"/>
      <c r="G26" s="185">
        <v>0</v>
      </c>
      <c r="H26" s="183" t="s">
        <v>344</v>
      </c>
    </row>
    <row r="27" spans="1:8">
      <c r="A27" s="180" t="s">
        <v>345</v>
      </c>
      <c r="B27" s="189">
        <v>4439705.4400000004</v>
      </c>
      <c r="C27" s="189">
        <v>-167634</v>
      </c>
      <c r="D27" s="185">
        <v>4272071.4400000004</v>
      </c>
      <c r="E27" s="189">
        <v>2209052.1800000002</v>
      </c>
      <c r="F27" s="189">
        <v>2011016.73</v>
      </c>
      <c r="G27" s="185">
        <v>2063019.2600000002</v>
      </c>
      <c r="H27" s="183" t="s">
        <v>346</v>
      </c>
    </row>
    <row r="28" spans="1:8">
      <c r="A28" s="179" t="s">
        <v>347</v>
      </c>
      <c r="B28" s="185">
        <v>25971445.100000001</v>
      </c>
      <c r="C28" s="185">
        <v>13042319.41</v>
      </c>
      <c r="D28" s="185">
        <v>39013764.510000005</v>
      </c>
      <c r="E28" s="185">
        <v>24442566.050000004</v>
      </c>
      <c r="F28" s="185">
        <v>23647727.780000005</v>
      </c>
      <c r="G28" s="185">
        <v>14571198.460000001</v>
      </c>
      <c r="H28" s="171"/>
    </row>
    <row r="29" spans="1:8">
      <c r="A29" s="180" t="s">
        <v>348</v>
      </c>
      <c r="B29" s="189">
        <v>6186140.7000000002</v>
      </c>
      <c r="C29" s="189">
        <v>12905274</v>
      </c>
      <c r="D29" s="185">
        <v>19091414.699999999</v>
      </c>
      <c r="E29" s="189">
        <v>14574339.279999999</v>
      </c>
      <c r="F29" s="189">
        <v>14555211.210000001</v>
      </c>
      <c r="G29" s="185">
        <v>4517075.42</v>
      </c>
      <c r="H29" s="183" t="s">
        <v>349</v>
      </c>
    </row>
    <row r="30" spans="1:8">
      <c r="A30" s="180" t="s">
        <v>350</v>
      </c>
      <c r="B30" s="189">
        <v>2343380.64</v>
      </c>
      <c r="C30" s="189">
        <v>-936530</v>
      </c>
      <c r="D30" s="185">
        <v>1406850.6400000001</v>
      </c>
      <c r="E30" s="189">
        <v>446251.75</v>
      </c>
      <c r="F30" s="189">
        <v>442067.05</v>
      </c>
      <c r="G30" s="185">
        <v>960598.89000000013</v>
      </c>
      <c r="H30" s="183" t="s">
        <v>351</v>
      </c>
    </row>
    <row r="31" spans="1:8">
      <c r="A31" s="180" t="s">
        <v>352</v>
      </c>
      <c r="B31" s="189">
        <v>1181500</v>
      </c>
      <c r="C31" s="189">
        <v>1663615.41</v>
      </c>
      <c r="D31" s="185">
        <v>2845115.41</v>
      </c>
      <c r="E31" s="189">
        <v>2059851.41</v>
      </c>
      <c r="F31" s="189">
        <v>2030851.41</v>
      </c>
      <c r="G31" s="185">
        <v>785264.00000000023</v>
      </c>
      <c r="H31" s="183" t="s">
        <v>353</v>
      </c>
    </row>
    <row r="32" spans="1:8">
      <c r="A32" s="180" t="s">
        <v>354</v>
      </c>
      <c r="B32" s="189">
        <v>2684748</v>
      </c>
      <c r="C32" s="189">
        <v>-2140815</v>
      </c>
      <c r="D32" s="185">
        <v>543933</v>
      </c>
      <c r="E32" s="189">
        <v>355612.91</v>
      </c>
      <c r="F32" s="189">
        <v>353513.86</v>
      </c>
      <c r="G32" s="185">
        <v>188320.09000000003</v>
      </c>
      <c r="H32" s="183" t="s">
        <v>355</v>
      </c>
    </row>
    <row r="33" spans="1:8">
      <c r="A33" s="180" t="s">
        <v>356</v>
      </c>
      <c r="B33" s="189">
        <v>4180040.03</v>
      </c>
      <c r="C33" s="189">
        <v>1395711</v>
      </c>
      <c r="D33" s="185">
        <v>5575751.0299999993</v>
      </c>
      <c r="E33" s="189">
        <v>2273861.33</v>
      </c>
      <c r="F33" s="189">
        <v>2171528.5299999998</v>
      </c>
      <c r="G33" s="185">
        <v>3301889.6999999993</v>
      </c>
      <c r="H33" s="183" t="s">
        <v>357</v>
      </c>
    </row>
    <row r="34" spans="1:8">
      <c r="A34" s="180" t="s">
        <v>358</v>
      </c>
      <c r="B34" s="189">
        <v>3307826.73</v>
      </c>
      <c r="C34" s="189">
        <v>-175790</v>
      </c>
      <c r="D34" s="185">
        <v>3132036.73</v>
      </c>
      <c r="E34" s="189">
        <v>878563.3</v>
      </c>
      <c r="F34" s="189">
        <v>749584.58</v>
      </c>
      <c r="G34" s="185">
        <v>2253473.4299999997</v>
      </c>
      <c r="H34" s="183" t="s">
        <v>359</v>
      </c>
    </row>
    <row r="35" spans="1:8">
      <c r="A35" s="180" t="s">
        <v>360</v>
      </c>
      <c r="B35" s="189">
        <v>476045.14</v>
      </c>
      <c r="C35" s="189">
        <v>-11526</v>
      </c>
      <c r="D35" s="185">
        <v>464519.14</v>
      </c>
      <c r="E35" s="189">
        <v>56040.01</v>
      </c>
      <c r="F35" s="189">
        <v>54461.01</v>
      </c>
      <c r="G35" s="185">
        <v>408479.13</v>
      </c>
      <c r="H35" s="183" t="s">
        <v>361</v>
      </c>
    </row>
    <row r="36" spans="1:8">
      <c r="A36" s="180" t="s">
        <v>362</v>
      </c>
      <c r="B36" s="189">
        <v>2513220.83</v>
      </c>
      <c r="C36" s="189">
        <v>375185</v>
      </c>
      <c r="D36" s="185">
        <v>2888405.83</v>
      </c>
      <c r="E36" s="189">
        <v>1744590.37</v>
      </c>
      <c r="F36" s="189">
        <v>1578997.44</v>
      </c>
      <c r="G36" s="185">
        <v>1143815.46</v>
      </c>
      <c r="H36" s="183" t="s">
        <v>363</v>
      </c>
    </row>
    <row r="37" spans="1:8">
      <c r="A37" s="180" t="s">
        <v>364</v>
      </c>
      <c r="B37" s="189">
        <v>3098543.03</v>
      </c>
      <c r="C37" s="189">
        <v>-32805</v>
      </c>
      <c r="D37" s="185">
        <v>3065738.03</v>
      </c>
      <c r="E37" s="189">
        <v>2053455.69</v>
      </c>
      <c r="F37" s="189">
        <v>1711512.69</v>
      </c>
      <c r="G37" s="185">
        <v>1012282.3399999999</v>
      </c>
      <c r="H37" s="183" t="s">
        <v>365</v>
      </c>
    </row>
    <row r="38" spans="1:8">
      <c r="A38" s="179" t="s">
        <v>366</v>
      </c>
      <c r="B38" s="185">
        <v>48615334.789999999</v>
      </c>
      <c r="C38" s="185">
        <v>-351330</v>
      </c>
      <c r="D38" s="185">
        <v>48264004.789999999</v>
      </c>
      <c r="E38" s="185">
        <v>22089283.439999998</v>
      </c>
      <c r="F38" s="185">
        <v>21964907.299999997</v>
      </c>
      <c r="G38" s="185">
        <v>26174721.350000001</v>
      </c>
      <c r="H38" s="171"/>
    </row>
    <row r="39" spans="1:8">
      <c r="A39" s="180" t="s">
        <v>367</v>
      </c>
      <c r="B39" s="189">
        <v>33395374.32</v>
      </c>
      <c r="C39" s="189">
        <v>85000</v>
      </c>
      <c r="D39" s="185">
        <v>33480374.32</v>
      </c>
      <c r="E39" s="189">
        <v>18213976.289999999</v>
      </c>
      <c r="F39" s="189">
        <v>18213976.289999999</v>
      </c>
      <c r="G39" s="185">
        <v>15266398.030000001</v>
      </c>
      <c r="H39" s="183" t="s">
        <v>368</v>
      </c>
    </row>
    <row r="40" spans="1:8">
      <c r="A40" s="180" t="s">
        <v>369</v>
      </c>
      <c r="B40" s="185"/>
      <c r="C40" s="185"/>
      <c r="D40" s="185">
        <v>0</v>
      </c>
      <c r="E40" s="185"/>
      <c r="F40" s="185"/>
      <c r="G40" s="185">
        <v>0</v>
      </c>
      <c r="H40" s="183" t="s">
        <v>370</v>
      </c>
    </row>
    <row r="41" spans="1:8">
      <c r="A41" s="180" t="s">
        <v>371</v>
      </c>
      <c r="B41" s="185"/>
      <c r="C41" s="185"/>
      <c r="D41" s="185">
        <v>0</v>
      </c>
      <c r="E41" s="185"/>
      <c r="F41" s="185"/>
      <c r="G41" s="185">
        <v>0</v>
      </c>
      <c r="H41" s="183" t="s">
        <v>372</v>
      </c>
    </row>
    <row r="42" spans="1:8">
      <c r="A42" s="180" t="s">
        <v>373</v>
      </c>
      <c r="B42" s="189">
        <v>15219960.470000001</v>
      </c>
      <c r="C42" s="189">
        <v>-436330</v>
      </c>
      <c r="D42" s="185">
        <v>14783630.470000001</v>
      </c>
      <c r="E42" s="189">
        <v>3875307.15</v>
      </c>
      <c r="F42" s="189">
        <v>3750931.01</v>
      </c>
      <c r="G42" s="185">
        <v>10908323.32</v>
      </c>
      <c r="H42" s="183" t="s">
        <v>374</v>
      </c>
    </row>
    <row r="43" spans="1:8">
      <c r="A43" s="180" t="s">
        <v>375</v>
      </c>
      <c r="B43" s="185"/>
      <c r="C43" s="185"/>
      <c r="D43" s="185">
        <v>0</v>
      </c>
      <c r="E43" s="185"/>
      <c r="F43" s="185"/>
      <c r="G43" s="185">
        <v>0</v>
      </c>
      <c r="H43" s="183" t="s">
        <v>376</v>
      </c>
    </row>
    <row r="44" spans="1:8">
      <c r="A44" s="180" t="s">
        <v>377</v>
      </c>
      <c r="B44" s="185"/>
      <c r="C44" s="185"/>
      <c r="D44" s="185">
        <v>0</v>
      </c>
      <c r="E44" s="185"/>
      <c r="F44" s="185"/>
      <c r="G44" s="185">
        <v>0</v>
      </c>
      <c r="H44" s="183" t="s">
        <v>378</v>
      </c>
    </row>
    <row r="45" spans="1:8">
      <c r="A45" s="180" t="s">
        <v>379</v>
      </c>
      <c r="B45" s="185"/>
      <c r="C45" s="185"/>
      <c r="D45" s="185">
        <v>0</v>
      </c>
      <c r="E45" s="185"/>
      <c r="F45" s="185"/>
      <c r="G45" s="185">
        <v>0</v>
      </c>
      <c r="H45" s="183" t="s">
        <v>380</v>
      </c>
    </row>
    <row r="46" spans="1:8">
      <c r="A46" s="180" t="s">
        <v>381</v>
      </c>
      <c r="B46" s="185"/>
      <c r="C46" s="185"/>
      <c r="D46" s="185">
        <v>0</v>
      </c>
      <c r="E46" s="185"/>
      <c r="F46" s="185"/>
      <c r="G46" s="185">
        <v>0</v>
      </c>
      <c r="H46" s="183" t="s">
        <v>382</v>
      </c>
    </row>
    <row r="47" spans="1:8">
      <c r="A47" s="180" t="s">
        <v>383</v>
      </c>
      <c r="B47" s="185"/>
      <c r="C47" s="185"/>
      <c r="D47" s="185">
        <v>0</v>
      </c>
      <c r="E47" s="185"/>
      <c r="F47" s="185"/>
      <c r="G47" s="185">
        <v>0</v>
      </c>
      <c r="H47" s="183" t="s">
        <v>384</v>
      </c>
    </row>
    <row r="48" spans="1:8">
      <c r="A48" s="179" t="s">
        <v>385</v>
      </c>
      <c r="B48" s="185">
        <v>2748273.8</v>
      </c>
      <c r="C48" s="185">
        <v>7108815.4100000001</v>
      </c>
      <c r="D48" s="185">
        <v>9857089.2100000009</v>
      </c>
      <c r="E48" s="185">
        <v>1437315.9</v>
      </c>
      <c r="F48" s="185">
        <v>1278349.5</v>
      </c>
      <c r="G48" s="185">
        <v>8419773.3100000005</v>
      </c>
      <c r="H48" s="171"/>
    </row>
    <row r="49" spans="1:8">
      <c r="A49" s="180" t="s">
        <v>386</v>
      </c>
      <c r="B49" s="189">
        <v>1128597.3600000001</v>
      </c>
      <c r="C49" s="189">
        <v>141042</v>
      </c>
      <c r="D49" s="185">
        <v>1269639.3600000001</v>
      </c>
      <c r="E49" s="189">
        <v>376902.53</v>
      </c>
      <c r="F49" s="189">
        <v>376902.53</v>
      </c>
      <c r="G49" s="185">
        <v>892736.83000000007</v>
      </c>
      <c r="H49" s="183" t="s">
        <v>387</v>
      </c>
    </row>
    <row r="50" spans="1:8">
      <c r="A50" s="180" t="s">
        <v>388</v>
      </c>
      <c r="B50" s="189">
        <v>273122.44</v>
      </c>
      <c r="C50" s="189">
        <v>39806</v>
      </c>
      <c r="D50" s="185">
        <v>312928.44</v>
      </c>
      <c r="E50" s="189">
        <v>99330.48</v>
      </c>
      <c r="F50" s="189">
        <v>92486.48</v>
      </c>
      <c r="G50" s="185">
        <v>213597.96000000002</v>
      </c>
      <c r="H50" s="183" t="s">
        <v>389</v>
      </c>
    </row>
    <row r="51" spans="1:8">
      <c r="A51" s="180" t="s">
        <v>390</v>
      </c>
      <c r="B51" s="189">
        <v>20000</v>
      </c>
      <c r="C51" s="189">
        <v>0</v>
      </c>
      <c r="D51" s="185">
        <v>20000</v>
      </c>
      <c r="E51" s="189">
        <v>0</v>
      </c>
      <c r="F51" s="189">
        <v>0</v>
      </c>
      <c r="G51" s="185">
        <v>20000</v>
      </c>
      <c r="H51" s="183" t="s">
        <v>391</v>
      </c>
    </row>
    <row r="52" spans="1:8">
      <c r="A52" s="180" t="s">
        <v>392</v>
      </c>
      <c r="B52" s="189">
        <v>51912</v>
      </c>
      <c r="C52" s="189">
        <v>3588691</v>
      </c>
      <c r="D52" s="185">
        <v>3640603</v>
      </c>
      <c r="E52" s="189">
        <v>0</v>
      </c>
      <c r="F52" s="189">
        <v>0</v>
      </c>
      <c r="G52" s="185">
        <v>3640603</v>
      </c>
      <c r="H52" s="183" t="s">
        <v>393</v>
      </c>
    </row>
    <row r="53" spans="1:8">
      <c r="A53" s="180" t="s">
        <v>394</v>
      </c>
      <c r="B53" s="185"/>
      <c r="C53" s="185"/>
      <c r="D53" s="185">
        <v>0</v>
      </c>
      <c r="E53" s="185"/>
      <c r="F53" s="185"/>
      <c r="G53" s="185">
        <v>0</v>
      </c>
      <c r="H53" s="183" t="s">
        <v>395</v>
      </c>
    </row>
    <row r="54" spans="1:8">
      <c r="A54" s="180" t="s">
        <v>396</v>
      </c>
      <c r="B54" s="189">
        <v>661192</v>
      </c>
      <c r="C54" s="189">
        <v>2892976.41</v>
      </c>
      <c r="D54" s="185">
        <v>3554168.41</v>
      </c>
      <c r="E54" s="189">
        <v>669168.89</v>
      </c>
      <c r="F54" s="189">
        <v>517046.49</v>
      </c>
      <c r="G54" s="185">
        <v>2884999.52</v>
      </c>
      <c r="H54" s="183" t="s">
        <v>397</v>
      </c>
    </row>
    <row r="55" spans="1:8">
      <c r="A55" s="180" t="s">
        <v>398</v>
      </c>
      <c r="B55" s="185"/>
      <c r="C55" s="185"/>
      <c r="D55" s="185">
        <v>0</v>
      </c>
      <c r="E55" s="185"/>
      <c r="F55" s="185"/>
      <c r="G55" s="185">
        <v>0</v>
      </c>
      <c r="H55" s="183" t="s">
        <v>399</v>
      </c>
    </row>
    <row r="56" spans="1:8">
      <c r="A56" s="180" t="s">
        <v>400</v>
      </c>
      <c r="B56" s="185"/>
      <c r="C56" s="185"/>
      <c r="D56" s="185">
        <v>0</v>
      </c>
      <c r="E56" s="185"/>
      <c r="F56" s="185"/>
      <c r="G56" s="185">
        <v>0</v>
      </c>
      <c r="H56" s="183" t="s">
        <v>401</v>
      </c>
    </row>
    <row r="57" spans="1:8">
      <c r="A57" s="180" t="s">
        <v>402</v>
      </c>
      <c r="B57" s="189">
        <v>613450</v>
      </c>
      <c r="C57" s="189">
        <v>446300</v>
      </c>
      <c r="D57" s="185">
        <v>1059750</v>
      </c>
      <c r="E57" s="189">
        <v>291914</v>
      </c>
      <c r="F57" s="189">
        <v>291914</v>
      </c>
      <c r="G57" s="185">
        <v>767836</v>
      </c>
      <c r="H57" s="183" t="s">
        <v>403</v>
      </c>
    </row>
    <row r="58" spans="1:8">
      <c r="A58" s="179" t="s">
        <v>404</v>
      </c>
      <c r="B58" s="185">
        <v>2972000</v>
      </c>
      <c r="C58" s="185">
        <v>648870.06999999983</v>
      </c>
      <c r="D58" s="185">
        <v>3620870.07</v>
      </c>
      <c r="E58" s="185">
        <v>3299583.36</v>
      </c>
      <c r="F58" s="185">
        <v>3299583.36</v>
      </c>
      <c r="G58" s="185">
        <v>321286.70999999979</v>
      </c>
      <c r="H58" s="171"/>
    </row>
    <row r="59" spans="1:8">
      <c r="A59" s="180" t="s">
        <v>405</v>
      </c>
      <c r="B59" s="189">
        <v>2920000</v>
      </c>
      <c r="C59" s="189">
        <v>-2311835.2000000002</v>
      </c>
      <c r="D59" s="185">
        <v>608164.79999999981</v>
      </c>
      <c r="E59" s="189">
        <v>286878.09000000003</v>
      </c>
      <c r="F59" s="189">
        <v>286878.09000000003</v>
      </c>
      <c r="G59" s="185">
        <v>321286.70999999979</v>
      </c>
      <c r="H59" s="183" t="s">
        <v>406</v>
      </c>
    </row>
    <row r="60" spans="1:8">
      <c r="A60" s="180" t="s">
        <v>407</v>
      </c>
      <c r="B60" s="189">
        <v>0</v>
      </c>
      <c r="C60" s="189">
        <v>3012705.27</v>
      </c>
      <c r="D60" s="185">
        <v>3012705.27</v>
      </c>
      <c r="E60" s="189">
        <v>3012705.27</v>
      </c>
      <c r="F60" s="189">
        <v>3012705.27</v>
      </c>
      <c r="G60" s="185">
        <v>0</v>
      </c>
      <c r="H60" s="183" t="s">
        <v>408</v>
      </c>
    </row>
    <row r="61" spans="1:8">
      <c r="A61" s="180" t="s">
        <v>409</v>
      </c>
      <c r="B61" s="189">
        <v>52000</v>
      </c>
      <c r="C61" s="189">
        <v>-52000</v>
      </c>
      <c r="D61" s="185">
        <v>0</v>
      </c>
      <c r="E61" s="189">
        <v>0</v>
      </c>
      <c r="F61" s="189">
        <v>0</v>
      </c>
      <c r="G61" s="185">
        <v>0</v>
      </c>
      <c r="H61" s="183" t="s">
        <v>410</v>
      </c>
    </row>
    <row r="62" spans="1:8">
      <c r="A62" s="179" t="s">
        <v>411</v>
      </c>
      <c r="B62" s="185">
        <v>0</v>
      </c>
      <c r="C62" s="185">
        <v>829751.7</v>
      </c>
      <c r="D62" s="185">
        <v>829751.7</v>
      </c>
      <c r="E62" s="185">
        <v>0</v>
      </c>
      <c r="F62" s="185">
        <v>0</v>
      </c>
      <c r="G62" s="185">
        <v>829751.7</v>
      </c>
      <c r="H62" s="171"/>
    </row>
    <row r="63" spans="1:8">
      <c r="A63" s="180" t="s">
        <v>412</v>
      </c>
      <c r="B63" s="185"/>
      <c r="C63" s="185"/>
      <c r="D63" s="185">
        <v>0</v>
      </c>
      <c r="E63" s="185"/>
      <c r="F63" s="185"/>
      <c r="G63" s="185">
        <v>0</v>
      </c>
      <c r="H63" s="183" t="s">
        <v>413</v>
      </c>
    </row>
    <row r="64" spans="1:8">
      <c r="A64" s="180" t="s">
        <v>414</v>
      </c>
      <c r="B64" s="185"/>
      <c r="C64" s="185"/>
      <c r="D64" s="185">
        <v>0</v>
      </c>
      <c r="E64" s="185"/>
      <c r="F64" s="185"/>
      <c r="G64" s="185">
        <v>0</v>
      </c>
      <c r="H64" s="183" t="s">
        <v>415</v>
      </c>
    </row>
    <row r="65" spans="1:8">
      <c r="A65" s="180" t="s">
        <v>416</v>
      </c>
      <c r="B65" s="185"/>
      <c r="C65" s="185"/>
      <c r="D65" s="185">
        <v>0</v>
      </c>
      <c r="E65" s="185"/>
      <c r="F65" s="185"/>
      <c r="G65" s="185">
        <v>0</v>
      </c>
      <c r="H65" s="183" t="s">
        <v>417</v>
      </c>
    </row>
    <row r="66" spans="1:8">
      <c r="A66" s="180" t="s">
        <v>418</v>
      </c>
      <c r="B66" s="185"/>
      <c r="C66" s="185"/>
      <c r="D66" s="185">
        <v>0</v>
      </c>
      <c r="E66" s="185"/>
      <c r="F66" s="185"/>
      <c r="G66" s="185">
        <v>0</v>
      </c>
      <c r="H66" s="183" t="s">
        <v>419</v>
      </c>
    </row>
    <row r="67" spans="1:8">
      <c r="A67" s="180" t="s">
        <v>420</v>
      </c>
      <c r="B67" s="185"/>
      <c r="C67" s="185"/>
      <c r="D67" s="185">
        <v>0</v>
      </c>
      <c r="E67" s="185"/>
      <c r="F67" s="185"/>
      <c r="G67" s="185">
        <v>0</v>
      </c>
      <c r="H67" s="183" t="s">
        <v>421</v>
      </c>
    </row>
    <row r="68" spans="1:8">
      <c r="A68" s="180" t="s">
        <v>422</v>
      </c>
      <c r="B68" s="185"/>
      <c r="C68" s="185"/>
      <c r="D68" s="185">
        <v>0</v>
      </c>
      <c r="E68" s="185"/>
      <c r="F68" s="185"/>
      <c r="G68" s="185">
        <v>0</v>
      </c>
      <c r="H68" s="183"/>
    </row>
    <row r="69" spans="1:8">
      <c r="A69" s="180" t="s">
        <v>423</v>
      </c>
      <c r="B69" s="185"/>
      <c r="C69" s="185"/>
      <c r="D69" s="185">
        <v>0</v>
      </c>
      <c r="E69" s="185"/>
      <c r="F69" s="185"/>
      <c r="G69" s="185">
        <v>0</v>
      </c>
      <c r="H69" s="183" t="s">
        <v>424</v>
      </c>
    </row>
    <row r="70" spans="1:8">
      <c r="A70" s="180" t="s">
        <v>425</v>
      </c>
      <c r="B70" s="189">
        <v>0</v>
      </c>
      <c r="C70" s="189">
        <v>829751.7</v>
      </c>
      <c r="D70" s="185">
        <v>829751.7</v>
      </c>
      <c r="E70" s="189">
        <v>0</v>
      </c>
      <c r="F70" s="189">
        <v>0</v>
      </c>
      <c r="G70" s="185">
        <v>829751.7</v>
      </c>
      <c r="H70" s="183" t="s">
        <v>426</v>
      </c>
    </row>
    <row r="71" spans="1:8">
      <c r="A71" s="179" t="s">
        <v>427</v>
      </c>
      <c r="B71" s="185">
        <v>0</v>
      </c>
      <c r="C71" s="185">
        <v>2269847.46</v>
      </c>
      <c r="D71" s="185">
        <v>2269847.46</v>
      </c>
      <c r="E71" s="185">
        <v>1093798.31</v>
      </c>
      <c r="F71" s="185">
        <v>1093798.31</v>
      </c>
      <c r="G71" s="185">
        <v>1176049.1499999999</v>
      </c>
      <c r="H71" s="171"/>
    </row>
    <row r="72" spans="1:8">
      <c r="A72" s="180" t="s">
        <v>428</v>
      </c>
      <c r="B72" s="185"/>
      <c r="C72" s="185"/>
      <c r="D72" s="185">
        <v>0</v>
      </c>
      <c r="E72" s="185"/>
      <c r="F72" s="185"/>
      <c r="G72" s="185">
        <v>0</v>
      </c>
      <c r="H72" s="183" t="s">
        <v>429</v>
      </c>
    </row>
    <row r="73" spans="1:8">
      <c r="A73" s="180" t="s">
        <v>430</v>
      </c>
      <c r="B73" s="185"/>
      <c r="C73" s="185"/>
      <c r="D73" s="185">
        <v>0</v>
      </c>
      <c r="E73" s="185"/>
      <c r="F73" s="185"/>
      <c r="G73" s="185">
        <v>0</v>
      </c>
      <c r="H73" s="183" t="s">
        <v>431</v>
      </c>
    </row>
    <row r="74" spans="1:8">
      <c r="A74" s="180" t="s">
        <v>432</v>
      </c>
      <c r="B74" s="189">
        <v>0</v>
      </c>
      <c r="C74" s="189">
        <v>2269847.46</v>
      </c>
      <c r="D74" s="185">
        <v>2269847.46</v>
      </c>
      <c r="E74" s="189">
        <v>1093798.31</v>
      </c>
      <c r="F74" s="189">
        <v>1093798.31</v>
      </c>
      <c r="G74" s="185">
        <v>1176049.1499999999</v>
      </c>
      <c r="H74" s="183" t="s">
        <v>433</v>
      </c>
    </row>
    <row r="75" spans="1:8">
      <c r="A75" s="179" t="s">
        <v>434</v>
      </c>
      <c r="B75" s="185">
        <v>15000000</v>
      </c>
      <c r="C75" s="185">
        <v>450000</v>
      </c>
      <c r="D75" s="185">
        <v>15450000</v>
      </c>
      <c r="E75" s="185">
        <v>7840725</v>
      </c>
      <c r="F75" s="185">
        <v>7840725</v>
      </c>
      <c r="G75" s="185">
        <v>7609275</v>
      </c>
      <c r="H75" s="171"/>
    </row>
    <row r="76" spans="1:8">
      <c r="A76" s="180" t="s">
        <v>435</v>
      </c>
      <c r="B76" s="189">
        <v>15000000</v>
      </c>
      <c r="C76" s="189">
        <v>0</v>
      </c>
      <c r="D76" s="185">
        <v>15000000</v>
      </c>
      <c r="E76" s="189">
        <v>7500000</v>
      </c>
      <c r="F76" s="189">
        <v>7500000</v>
      </c>
      <c r="G76" s="185">
        <v>7500000</v>
      </c>
      <c r="H76" s="183" t="s">
        <v>436</v>
      </c>
    </row>
    <row r="77" spans="1:8">
      <c r="A77" s="180" t="s">
        <v>437</v>
      </c>
      <c r="B77" s="189">
        <v>0</v>
      </c>
      <c r="C77" s="189">
        <v>450000</v>
      </c>
      <c r="D77" s="185">
        <v>450000</v>
      </c>
      <c r="E77" s="189">
        <v>340725</v>
      </c>
      <c r="F77" s="189">
        <v>340725</v>
      </c>
      <c r="G77" s="185">
        <v>109275</v>
      </c>
      <c r="H77" s="183" t="s">
        <v>438</v>
      </c>
    </row>
    <row r="78" spans="1:8">
      <c r="A78" s="180" t="s">
        <v>439</v>
      </c>
      <c r="B78" s="185"/>
      <c r="C78" s="185"/>
      <c r="D78" s="185">
        <v>0</v>
      </c>
      <c r="E78" s="185"/>
      <c r="F78" s="185"/>
      <c r="G78" s="185">
        <v>0</v>
      </c>
      <c r="H78" s="183" t="s">
        <v>440</v>
      </c>
    </row>
    <row r="79" spans="1:8">
      <c r="A79" s="180" t="s">
        <v>441</v>
      </c>
      <c r="B79" s="185"/>
      <c r="C79" s="185"/>
      <c r="D79" s="185">
        <v>0</v>
      </c>
      <c r="E79" s="185"/>
      <c r="F79" s="185"/>
      <c r="G79" s="185">
        <v>0</v>
      </c>
      <c r="H79" s="183" t="s">
        <v>442</v>
      </c>
    </row>
    <row r="80" spans="1:8">
      <c r="A80" s="180" t="s">
        <v>443</v>
      </c>
      <c r="B80" s="185"/>
      <c r="C80" s="185"/>
      <c r="D80" s="185">
        <v>0</v>
      </c>
      <c r="E80" s="185"/>
      <c r="F80" s="185"/>
      <c r="G80" s="185">
        <v>0</v>
      </c>
      <c r="H80" s="183" t="s">
        <v>444</v>
      </c>
    </row>
    <row r="81" spans="1:8">
      <c r="A81" s="180" t="s">
        <v>445</v>
      </c>
      <c r="B81" s="185"/>
      <c r="C81" s="185"/>
      <c r="D81" s="185">
        <v>0</v>
      </c>
      <c r="E81" s="185"/>
      <c r="F81" s="185"/>
      <c r="G81" s="185">
        <v>0</v>
      </c>
      <c r="H81" s="183" t="s">
        <v>446</v>
      </c>
    </row>
    <row r="82" spans="1:8">
      <c r="A82" s="180" t="s">
        <v>447</v>
      </c>
      <c r="B82" s="185"/>
      <c r="C82" s="185"/>
      <c r="D82" s="185">
        <v>0</v>
      </c>
      <c r="E82" s="185"/>
      <c r="F82" s="185"/>
      <c r="G82" s="185">
        <v>0</v>
      </c>
      <c r="H82" s="183" t="s">
        <v>448</v>
      </c>
    </row>
    <row r="83" spans="1:8">
      <c r="A83" s="181"/>
      <c r="B83" s="186"/>
      <c r="C83" s="186"/>
      <c r="D83" s="186"/>
      <c r="E83" s="186"/>
      <c r="F83" s="186"/>
      <c r="G83" s="186"/>
      <c r="H83" s="171"/>
    </row>
    <row r="84" spans="1:8">
      <c r="A84" s="182" t="s">
        <v>449</v>
      </c>
      <c r="B84" s="184">
        <v>103202610</v>
      </c>
      <c r="C84" s="184">
        <v>34647262.049999997</v>
      </c>
      <c r="D84" s="184">
        <v>137849872.05000001</v>
      </c>
      <c r="E84" s="184">
        <v>32151289.830000002</v>
      </c>
      <c r="F84" s="184">
        <v>30159872.199999999</v>
      </c>
      <c r="G84" s="184">
        <v>105698582.22</v>
      </c>
      <c r="H84" s="171"/>
    </row>
    <row r="85" spans="1:8">
      <c r="A85" s="179" t="s">
        <v>313</v>
      </c>
      <c r="B85" s="185">
        <v>2366000</v>
      </c>
      <c r="C85" s="185">
        <v>-2095400</v>
      </c>
      <c r="D85" s="185">
        <v>270600</v>
      </c>
      <c r="E85" s="185">
        <v>0</v>
      </c>
      <c r="F85" s="185">
        <v>0</v>
      </c>
      <c r="G85" s="185">
        <v>270600</v>
      </c>
      <c r="H85" s="171"/>
    </row>
    <row r="86" spans="1:8">
      <c r="A86" s="180" t="s">
        <v>314</v>
      </c>
      <c r="B86" s="185"/>
      <c r="C86" s="185"/>
      <c r="D86" s="185">
        <v>0</v>
      </c>
      <c r="E86" s="185"/>
      <c r="F86" s="185"/>
      <c r="G86" s="185">
        <v>0</v>
      </c>
      <c r="H86" s="183" t="s">
        <v>450</v>
      </c>
    </row>
    <row r="87" spans="1:8">
      <c r="A87" s="180" t="s">
        <v>316</v>
      </c>
      <c r="B87" s="189">
        <v>216000</v>
      </c>
      <c r="C87" s="189">
        <v>0</v>
      </c>
      <c r="D87" s="185">
        <v>216000</v>
      </c>
      <c r="E87" s="189">
        <v>0</v>
      </c>
      <c r="F87" s="189">
        <v>0</v>
      </c>
      <c r="G87" s="185">
        <v>216000</v>
      </c>
      <c r="H87" s="183" t="s">
        <v>451</v>
      </c>
    </row>
    <row r="88" spans="1:8">
      <c r="A88" s="180" t="s">
        <v>318</v>
      </c>
      <c r="B88" s="189">
        <v>2150000</v>
      </c>
      <c r="C88" s="189">
        <v>-2150000</v>
      </c>
      <c r="D88" s="185">
        <v>0</v>
      </c>
      <c r="E88" s="189">
        <v>0</v>
      </c>
      <c r="F88" s="189">
        <v>0</v>
      </c>
      <c r="G88" s="185">
        <v>0</v>
      </c>
      <c r="H88" s="183" t="s">
        <v>452</v>
      </c>
    </row>
    <row r="89" spans="1:8">
      <c r="A89" s="180" t="s">
        <v>320</v>
      </c>
      <c r="B89" s="189">
        <v>0</v>
      </c>
      <c r="C89" s="189">
        <v>54600</v>
      </c>
      <c r="D89" s="185">
        <v>54600</v>
      </c>
      <c r="E89" s="189">
        <v>0</v>
      </c>
      <c r="F89" s="189">
        <v>0</v>
      </c>
      <c r="G89" s="185">
        <v>54600</v>
      </c>
      <c r="H89" s="183" t="s">
        <v>453</v>
      </c>
    </row>
    <row r="90" spans="1:8">
      <c r="A90" s="180" t="s">
        <v>322</v>
      </c>
      <c r="B90" s="185"/>
      <c r="C90" s="185"/>
      <c r="D90" s="185">
        <v>0</v>
      </c>
      <c r="E90" s="185"/>
      <c r="F90" s="185"/>
      <c r="G90" s="185">
        <v>0</v>
      </c>
      <c r="H90" s="183" t="s">
        <v>454</v>
      </c>
    </row>
    <row r="91" spans="1:8">
      <c r="A91" s="180" t="s">
        <v>324</v>
      </c>
      <c r="B91" s="185"/>
      <c r="C91" s="185"/>
      <c r="D91" s="185">
        <v>0</v>
      </c>
      <c r="E91" s="185"/>
      <c r="F91" s="185"/>
      <c r="G91" s="185">
        <v>0</v>
      </c>
      <c r="H91" s="183" t="s">
        <v>455</v>
      </c>
    </row>
    <row r="92" spans="1:8">
      <c r="A92" s="180" t="s">
        <v>326</v>
      </c>
      <c r="B92" s="185"/>
      <c r="C92" s="185"/>
      <c r="D92" s="185">
        <v>0</v>
      </c>
      <c r="E92" s="185"/>
      <c r="F92" s="185"/>
      <c r="G92" s="185">
        <v>0</v>
      </c>
      <c r="H92" s="183" t="s">
        <v>456</v>
      </c>
    </row>
    <row r="93" spans="1:8">
      <c r="A93" s="179" t="s">
        <v>328</v>
      </c>
      <c r="B93" s="185">
        <v>29637000</v>
      </c>
      <c r="C93" s="185">
        <v>6366800</v>
      </c>
      <c r="D93" s="185">
        <v>36003800</v>
      </c>
      <c r="E93" s="185">
        <v>16748636.24</v>
      </c>
      <c r="F93" s="185">
        <v>14820722.430000002</v>
      </c>
      <c r="G93" s="185">
        <v>19255163.759999998</v>
      </c>
      <c r="H93" s="171"/>
    </row>
    <row r="94" spans="1:8">
      <c r="A94" s="180" t="s">
        <v>329</v>
      </c>
      <c r="B94" s="189">
        <v>654000</v>
      </c>
      <c r="C94" s="189">
        <v>56300</v>
      </c>
      <c r="D94" s="185">
        <v>710300</v>
      </c>
      <c r="E94" s="189">
        <v>356715.84</v>
      </c>
      <c r="F94" s="189">
        <v>331054.90000000002</v>
      </c>
      <c r="G94" s="185">
        <v>353584.16</v>
      </c>
      <c r="H94" s="183" t="s">
        <v>457</v>
      </c>
    </row>
    <row r="95" spans="1:8">
      <c r="A95" s="180" t="s">
        <v>331</v>
      </c>
      <c r="B95" s="189">
        <v>1191000</v>
      </c>
      <c r="C95" s="189">
        <v>345000</v>
      </c>
      <c r="D95" s="185">
        <v>1536000</v>
      </c>
      <c r="E95" s="189">
        <v>1295168.98</v>
      </c>
      <c r="F95" s="189">
        <v>1040309.66</v>
      </c>
      <c r="G95" s="185">
        <v>240831.02000000002</v>
      </c>
      <c r="H95" s="183" t="s">
        <v>458</v>
      </c>
    </row>
    <row r="96" spans="1:8">
      <c r="A96" s="180" t="s">
        <v>333</v>
      </c>
      <c r="B96" s="189">
        <v>50000</v>
      </c>
      <c r="C96" s="189">
        <v>-50000</v>
      </c>
      <c r="D96" s="185">
        <v>0</v>
      </c>
      <c r="E96" s="189">
        <v>0</v>
      </c>
      <c r="F96" s="189">
        <v>0</v>
      </c>
      <c r="G96" s="185">
        <v>0</v>
      </c>
      <c r="H96" s="183" t="s">
        <v>459</v>
      </c>
    </row>
    <row r="97" spans="1:8">
      <c r="A97" s="180" t="s">
        <v>335</v>
      </c>
      <c r="B97" s="189">
        <v>3086000</v>
      </c>
      <c r="C97" s="189">
        <v>3606900</v>
      </c>
      <c r="D97" s="185">
        <v>6692900</v>
      </c>
      <c r="E97" s="189">
        <v>1908097.09</v>
      </c>
      <c r="F97" s="189">
        <v>1664240.91</v>
      </c>
      <c r="G97" s="185">
        <v>4784802.91</v>
      </c>
      <c r="H97" s="183" t="s">
        <v>460</v>
      </c>
    </row>
    <row r="98" spans="1:8">
      <c r="A98" s="173" t="s">
        <v>337</v>
      </c>
      <c r="B98" s="189">
        <v>488000</v>
      </c>
      <c r="C98" s="189">
        <v>4500</v>
      </c>
      <c r="D98" s="185">
        <v>492500</v>
      </c>
      <c r="E98" s="189">
        <v>45216.35</v>
      </c>
      <c r="F98" s="189">
        <v>42623.7</v>
      </c>
      <c r="G98" s="185">
        <v>447283.65</v>
      </c>
      <c r="H98" s="183" t="s">
        <v>461</v>
      </c>
    </row>
    <row r="99" spans="1:8">
      <c r="A99" s="180" t="s">
        <v>339</v>
      </c>
      <c r="B99" s="189">
        <v>22057000</v>
      </c>
      <c r="C99" s="189">
        <v>2500800</v>
      </c>
      <c r="D99" s="185">
        <v>24557800</v>
      </c>
      <c r="E99" s="189">
        <v>12438463.210000001</v>
      </c>
      <c r="F99" s="189">
        <v>11150157.74</v>
      </c>
      <c r="G99" s="185">
        <v>12119336.789999999</v>
      </c>
      <c r="H99" s="183" t="s">
        <v>462</v>
      </c>
    </row>
    <row r="100" spans="1:8">
      <c r="A100" s="180" t="s">
        <v>341</v>
      </c>
      <c r="B100" s="189">
        <v>1070000</v>
      </c>
      <c r="C100" s="189">
        <v>23300</v>
      </c>
      <c r="D100" s="185">
        <v>1093300</v>
      </c>
      <c r="E100" s="189">
        <v>206841.85</v>
      </c>
      <c r="F100" s="189">
        <v>132487.71</v>
      </c>
      <c r="G100" s="185">
        <v>886458.15</v>
      </c>
      <c r="H100" s="183" t="s">
        <v>463</v>
      </c>
    </row>
    <row r="101" spans="1:8">
      <c r="A101" s="180" t="s">
        <v>343</v>
      </c>
      <c r="B101" s="189">
        <v>40000</v>
      </c>
      <c r="C101" s="189">
        <v>-10000</v>
      </c>
      <c r="D101" s="185">
        <v>30000</v>
      </c>
      <c r="E101" s="189">
        <v>0</v>
      </c>
      <c r="F101" s="189">
        <v>0</v>
      </c>
      <c r="G101" s="185">
        <v>30000</v>
      </c>
      <c r="H101" s="183" t="s">
        <v>464</v>
      </c>
    </row>
    <row r="102" spans="1:8">
      <c r="A102" s="180" t="s">
        <v>345</v>
      </c>
      <c r="B102" s="189">
        <v>1001000</v>
      </c>
      <c r="C102" s="189">
        <v>-110000</v>
      </c>
      <c r="D102" s="185">
        <v>891000</v>
      </c>
      <c r="E102" s="189">
        <v>498132.92</v>
      </c>
      <c r="F102" s="189">
        <v>459847.81</v>
      </c>
      <c r="G102" s="185">
        <v>392867.08</v>
      </c>
      <c r="H102" s="183" t="s">
        <v>465</v>
      </c>
    </row>
    <row r="103" spans="1:8">
      <c r="A103" s="179" t="s">
        <v>347</v>
      </c>
      <c r="B103" s="185">
        <v>25641992</v>
      </c>
      <c r="C103" s="185">
        <v>-9907200</v>
      </c>
      <c r="D103" s="185">
        <v>15734792</v>
      </c>
      <c r="E103" s="185">
        <v>4461427.8499999996</v>
      </c>
      <c r="F103" s="185">
        <v>4418780.83</v>
      </c>
      <c r="G103" s="185">
        <v>11273364.15</v>
      </c>
      <c r="H103" s="171"/>
    </row>
    <row r="104" spans="1:8">
      <c r="A104" s="180" t="s">
        <v>348</v>
      </c>
      <c r="B104" s="189">
        <v>19896792</v>
      </c>
      <c r="C104" s="189">
        <v>-13743548</v>
      </c>
      <c r="D104" s="185">
        <v>6153244</v>
      </c>
      <c r="E104" s="189">
        <v>33165.620000000003</v>
      </c>
      <c r="F104" s="189">
        <v>21951.93</v>
      </c>
      <c r="G104" s="185">
        <v>6120078.3799999999</v>
      </c>
      <c r="H104" s="183" t="s">
        <v>466</v>
      </c>
    </row>
    <row r="105" spans="1:8">
      <c r="A105" s="180" t="s">
        <v>350</v>
      </c>
      <c r="B105" s="189">
        <v>234000</v>
      </c>
      <c r="C105" s="189">
        <v>1049250</v>
      </c>
      <c r="D105" s="185">
        <v>1283250</v>
      </c>
      <c r="E105" s="189">
        <v>281153.24</v>
      </c>
      <c r="F105" s="189">
        <v>281153.24</v>
      </c>
      <c r="G105" s="185">
        <v>1002096.76</v>
      </c>
      <c r="H105" s="183" t="s">
        <v>467</v>
      </c>
    </row>
    <row r="106" spans="1:8">
      <c r="A106" s="180" t="s">
        <v>352</v>
      </c>
      <c r="B106" s="189">
        <v>810000</v>
      </c>
      <c r="C106" s="189">
        <v>50750</v>
      </c>
      <c r="D106" s="185">
        <v>860750</v>
      </c>
      <c r="E106" s="189">
        <v>287113.82</v>
      </c>
      <c r="F106" s="189">
        <v>272671.82</v>
      </c>
      <c r="G106" s="185">
        <v>573636.17999999993</v>
      </c>
      <c r="H106" s="183" t="s">
        <v>468</v>
      </c>
    </row>
    <row r="107" spans="1:8">
      <c r="A107" s="180" t="s">
        <v>354</v>
      </c>
      <c r="B107" s="189">
        <v>1198000</v>
      </c>
      <c r="C107" s="189">
        <v>2174348</v>
      </c>
      <c r="D107" s="185">
        <v>3372348</v>
      </c>
      <c r="E107" s="189">
        <v>896472.82</v>
      </c>
      <c r="F107" s="189">
        <v>896472.82</v>
      </c>
      <c r="G107" s="185">
        <v>2475875.1800000002</v>
      </c>
      <c r="H107" s="183" t="s">
        <v>469</v>
      </c>
    </row>
    <row r="108" spans="1:8">
      <c r="A108" s="180" t="s">
        <v>356</v>
      </c>
      <c r="B108" s="189">
        <v>3025000</v>
      </c>
      <c r="C108" s="189">
        <v>572000</v>
      </c>
      <c r="D108" s="185">
        <v>3597000</v>
      </c>
      <c r="E108" s="189">
        <v>2911105.78</v>
      </c>
      <c r="F108" s="189">
        <v>2895041.45</v>
      </c>
      <c r="G108" s="185">
        <v>685894.2200000002</v>
      </c>
      <c r="H108" s="183" t="s">
        <v>470</v>
      </c>
    </row>
    <row r="109" spans="1:8">
      <c r="A109" s="180" t="s">
        <v>358</v>
      </c>
      <c r="B109" s="189">
        <v>70000</v>
      </c>
      <c r="C109" s="189">
        <v>0</v>
      </c>
      <c r="D109" s="185">
        <v>70000</v>
      </c>
      <c r="E109" s="189">
        <v>0</v>
      </c>
      <c r="F109" s="189">
        <v>0</v>
      </c>
      <c r="G109" s="185">
        <v>70000</v>
      </c>
      <c r="H109" s="183" t="s">
        <v>471</v>
      </c>
    </row>
    <row r="110" spans="1:8">
      <c r="A110" s="180" t="s">
        <v>360</v>
      </c>
      <c r="B110" s="189">
        <v>76200</v>
      </c>
      <c r="C110" s="189">
        <v>-10000</v>
      </c>
      <c r="D110" s="185">
        <v>66200</v>
      </c>
      <c r="E110" s="189">
        <v>7161.98</v>
      </c>
      <c r="F110" s="189">
        <v>6234.98</v>
      </c>
      <c r="G110" s="185">
        <v>59038.020000000004</v>
      </c>
      <c r="H110" s="183" t="s">
        <v>472</v>
      </c>
    </row>
    <row r="111" spans="1:8">
      <c r="A111" s="180" t="s">
        <v>362</v>
      </c>
      <c r="B111" s="189">
        <v>260000</v>
      </c>
      <c r="C111" s="189">
        <v>0</v>
      </c>
      <c r="D111" s="185">
        <v>260000</v>
      </c>
      <c r="E111" s="189">
        <v>45254.59</v>
      </c>
      <c r="F111" s="189">
        <v>45254.59</v>
      </c>
      <c r="G111" s="185">
        <v>214745.41</v>
      </c>
      <c r="H111" s="183" t="s">
        <v>473</v>
      </c>
    </row>
    <row r="112" spans="1:8">
      <c r="A112" s="180" t="s">
        <v>364</v>
      </c>
      <c r="B112" s="189">
        <v>72000</v>
      </c>
      <c r="C112" s="189">
        <v>0</v>
      </c>
      <c r="D112" s="185">
        <v>72000</v>
      </c>
      <c r="E112" s="189">
        <v>0</v>
      </c>
      <c r="F112" s="189">
        <v>0</v>
      </c>
      <c r="G112" s="185">
        <v>72000</v>
      </c>
      <c r="H112" s="183" t="s">
        <v>474</v>
      </c>
    </row>
    <row r="113" spans="1:8">
      <c r="A113" s="179" t="s">
        <v>366</v>
      </c>
      <c r="B113" s="185">
        <v>1992000</v>
      </c>
      <c r="C113" s="185">
        <v>8514700</v>
      </c>
      <c r="D113" s="185">
        <v>10506700</v>
      </c>
      <c r="E113" s="185">
        <v>2669000</v>
      </c>
      <c r="F113" s="185">
        <v>2669000</v>
      </c>
      <c r="G113" s="185">
        <v>7837700</v>
      </c>
      <c r="H113" s="171"/>
    </row>
    <row r="114" spans="1:8">
      <c r="A114" s="180" t="s">
        <v>367</v>
      </c>
      <c r="B114" s="185"/>
      <c r="C114" s="185"/>
      <c r="D114" s="185">
        <v>0</v>
      </c>
      <c r="E114" s="185"/>
      <c r="F114" s="185"/>
      <c r="G114" s="185">
        <v>0</v>
      </c>
      <c r="H114" s="183" t="s">
        <v>475</v>
      </c>
    </row>
    <row r="115" spans="1:8">
      <c r="A115" s="180" t="s">
        <v>369</v>
      </c>
      <c r="B115" s="185"/>
      <c r="C115" s="185"/>
      <c r="D115" s="185">
        <v>0</v>
      </c>
      <c r="E115" s="185"/>
      <c r="F115" s="185"/>
      <c r="G115" s="185">
        <v>0</v>
      </c>
      <c r="H115" s="183" t="s">
        <v>476</v>
      </c>
    </row>
    <row r="116" spans="1:8">
      <c r="A116" s="180" t="s">
        <v>371</v>
      </c>
      <c r="B116" s="185"/>
      <c r="C116" s="185"/>
      <c r="D116" s="185">
        <v>0</v>
      </c>
      <c r="E116" s="185"/>
      <c r="F116" s="185"/>
      <c r="G116" s="185">
        <v>0</v>
      </c>
      <c r="H116" s="183" t="s">
        <v>477</v>
      </c>
    </row>
    <row r="117" spans="1:8">
      <c r="A117" s="180" t="s">
        <v>373</v>
      </c>
      <c r="B117" s="189">
        <v>1992000</v>
      </c>
      <c r="C117" s="189">
        <v>8514700</v>
      </c>
      <c r="D117" s="185">
        <v>10506700</v>
      </c>
      <c r="E117" s="189">
        <v>2669000</v>
      </c>
      <c r="F117" s="189">
        <v>2669000</v>
      </c>
      <c r="G117" s="185">
        <v>7837700</v>
      </c>
      <c r="H117" s="183" t="s">
        <v>478</v>
      </c>
    </row>
    <row r="118" spans="1:8">
      <c r="A118" s="180" t="s">
        <v>375</v>
      </c>
      <c r="B118" s="185"/>
      <c r="C118" s="185"/>
      <c r="D118" s="185">
        <v>0</v>
      </c>
      <c r="E118" s="185"/>
      <c r="F118" s="185"/>
      <c r="G118" s="185">
        <v>0</v>
      </c>
      <c r="H118" s="183" t="s">
        <v>479</v>
      </c>
    </row>
    <row r="119" spans="1:8">
      <c r="A119" s="180" t="s">
        <v>377</v>
      </c>
      <c r="B119" s="185"/>
      <c r="C119" s="185"/>
      <c r="D119" s="185">
        <v>0</v>
      </c>
      <c r="E119" s="185"/>
      <c r="F119" s="185"/>
      <c r="G119" s="185">
        <v>0</v>
      </c>
      <c r="H119" s="183" t="s">
        <v>480</v>
      </c>
    </row>
    <row r="120" spans="1:8">
      <c r="A120" s="180" t="s">
        <v>379</v>
      </c>
      <c r="B120" s="185"/>
      <c r="C120" s="185"/>
      <c r="D120" s="185">
        <v>0</v>
      </c>
      <c r="E120" s="185"/>
      <c r="F120" s="185"/>
      <c r="G120" s="185">
        <v>0</v>
      </c>
      <c r="H120" s="188" t="s">
        <v>481</v>
      </c>
    </row>
    <row r="121" spans="1:8">
      <c r="A121" s="180" t="s">
        <v>381</v>
      </c>
      <c r="B121" s="185"/>
      <c r="C121" s="185"/>
      <c r="D121" s="185">
        <v>0</v>
      </c>
      <c r="E121" s="185"/>
      <c r="F121" s="185"/>
      <c r="G121" s="185">
        <v>0</v>
      </c>
      <c r="H121" s="188" t="s">
        <v>482</v>
      </c>
    </row>
    <row r="122" spans="1:8">
      <c r="A122" s="180" t="s">
        <v>383</v>
      </c>
      <c r="B122" s="185"/>
      <c r="C122" s="185"/>
      <c r="D122" s="185">
        <v>0</v>
      </c>
      <c r="E122" s="185"/>
      <c r="F122" s="185"/>
      <c r="G122" s="185">
        <v>0</v>
      </c>
      <c r="H122" s="183" t="s">
        <v>483</v>
      </c>
    </row>
    <row r="123" spans="1:8">
      <c r="A123" s="179" t="s">
        <v>385</v>
      </c>
      <c r="B123" s="185">
        <v>4340000</v>
      </c>
      <c r="C123" s="185">
        <v>0</v>
      </c>
      <c r="D123" s="185">
        <v>4340000</v>
      </c>
      <c r="E123" s="185">
        <v>37771.119999999995</v>
      </c>
      <c r="F123" s="185">
        <v>16914.32</v>
      </c>
      <c r="G123" s="185">
        <v>4302228.8800000008</v>
      </c>
      <c r="H123" s="171"/>
    </row>
    <row r="124" spans="1:8">
      <c r="A124" s="180" t="s">
        <v>386</v>
      </c>
      <c r="B124" s="189">
        <v>265000</v>
      </c>
      <c r="C124" s="189">
        <v>0</v>
      </c>
      <c r="D124" s="185">
        <v>265000</v>
      </c>
      <c r="E124" s="189">
        <v>16914.32</v>
      </c>
      <c r="F124" s="189">
        <v>16914.32</v>
      </c>
      <c r="G124" s="185">
        <v>248085.68</v>
      </c>
      <c r="H124" s="183" t="s">
        <v>484</v>
      </c>
    </row>
    <row r="125" spans="1:8">
      <c r="A125" s="180" t="s">
        <v>388</v>
      </c>
      <c r="B125" s="189">
        <v>130000</v>
      </c>
      <c r="C125" s="189">
        <v>0</v>
      </c>
      <c r="D125" s="185">
        <v>130000</v>
      </c>
      <c r="E125" s="189">
        <v>0</v>
      </c>
      <c r="F125" s="189">
        <v>0</v>
      </c>
      <c r="G125" s="185">
        <v>130000</v>
      </c>
      <c r="H125" s="183" t="s">
        <v>485</v>
      </c>
    </row>
    <row r="126" spans="1:8">
      <c r="A126" s="180" t="s">
        <v>390</v>
      </c>
      <c r="B126" s="185"/>
      <c r="C126" s="185"/>
      <c r="D126" s="185">
        <v>0</v>
      </c>
      <c r="E126" s="185"/>
      <c r="F126" s="185"/>
      <c r="G126" s="185">
        <v>0</v>
      </c>
      <c r="H126" s="183" t="s">
        <v>486</v>
      </c>
    </row>
    <row r="127" spans="1:8">
      <c r="A127" s="180" t="s">
        <v>392</v>
      </c>
      <c r="B127" s="189">
        <v>2370000</v>
      </c>
      <c r="C127" s="189">
        <v>0</v>
      </c>
      <c r="D127" s="185">
        <v>2370000</v>
      </c>
      <c r="E127" s="189">
        <v>0</v>
      </c>
      <c r="F127" s="189">
        <v>0</v>
      </c>
      <c r="G127" s="185">
        <v>2370000</v>
      </c>
      <c r="H127" s="183" t="s">
        <v>487</v>
      </c>
    </row>
    <row r="128" spans="1:8">
      <c r="A128" s="180" t="s">
        <v>394</v>
      </c>
      <c r="B128" s="189">
        <v>1000000</v>
      </c>
      <c r="C128" s="189">
        <v>0</v>
      </c>
      <c r="D128" s="185">
        <v>1000000</v>
      </c>
      <c r="E128" s="189">
        <v>0</v>
      </c>
      <c r="F128" s="189">
        <v>0</v>
      </c>
      <c r="G128" s="185">
        <v>1000000</v>
      </c>
      <c r="H128" s="183" t="s">
        <v>488</v>
      </c>
    </row>
    <row r="129" spans="1:8">
      <c r="A129" s="180" t="s">
        <v>396</v>
      </c>
      <c r="B129" s="189">
        <v>420000</v>
      </c>
      <c r="C129" s="189">
        <v>0</v>
      </c>
      <c r="D129" s="185">
        <v>420000</v>
      </c>
      <c r="E129" s="189">
        <v>20856.8</v>
      </c>
      <c r="F129" s="189">
        <v>0</v>
      </c>
      <c r="G129" s="185">
        <v>399143.2</v>
      </c>
      <c r="H129" s="183" t="s">
        <v>489</v>
      </c>
    </row>
    <row r="130" spans="1:8">
      <c r="A130" s="180" t="s">
        <v>398</v>
      </c>
      <c r="B130" s="185"/>
      <c r="C130" s="185"/>
      <c r="D130" s="185">
        <v>0</v>
      </c>
      <c r="E130" s="185"/>
      <c r="F130" s="185"/>
      <c r="G130" s="185">
        <v>0</v>
      </c>
      <c r="H130" s="183" t="s">
        <v>490</v>
      </c>
    </row>
    <row r="131" spans="1:8">
      <c r="A131" s="180" t="s">
        <v>400</v>
      </c>
      <c r="B131" s="185"/>
      <c r="C131" s="185"/>
      <c r="D131" s="185">
        <v>0</v>
      </c>
      <c r="E131" s="185"/>
      <c r="F131" s="185"/>
      <c r="G131" s="185">
        <v>0</v>
      </c>
      <c r="H131" s="183" t="s">
        <v>491</v>
      </c>
    </row>
    <row r="132" spans="1:8">
      <c r="A132" s="180" t="s">
        <v>402</v>
      </c>
      <c r="B132" s="189">
        <v>155000</v>
      </c>
      <c r="C132" s="189">
        <v>0</v>
      </c>
      <c r="D132" s="185">
        <v>155000</v>
      </c>
      <c r="E132" s="189">
        <v>0</v>
      </c>
      <c r="F132" s="189">
        <v>0</v>
      </c>
      <c r="G132" s="185">
        <v>155000</v>
      </c>
      <c r="H132" s="183" t="s">
        <v>492</v>
      </c>
    </row>
    <row r="133" spans="1:8">
      <c r="A133" s="179" t="s">
        <v>404</v>
      </c>
      <c r="B133" s="185">
        <v>32443350</v>
      </c>
      <c r="C133" s="185">
        <v>30825133.050000001</v>
      </c>
      <c r="D133" s="185">
        <v>63268483.049999997</v>
      </c>
      <c r="E133" s="185">
        <v>5943056.5999999996</v>
      </c>
      <c r="F133" s="185">
        <v>5943056.5999999996</v>
      </c>
      <c r="G133" s="185">
        <v>57325426.449999996</v>
      </c>
      <c r="H133" s="171"/>
    </row>
    <row r="134" spans="1:8">
      <c r="A134" s="180" t="s">
        <v>405</v>
      </c>
      <c r="B134" s="189">
        <v>27893350</v>
      </c>
      <c r="C134" s="189">
        <v>30813868.050000001</v>
      </c>
      <c r="D134" s="185">
        <v>58707218.049999997</v>
      </c>
      <c r="E134" s="189">
        <v>4073988.51</v>
      </c>
      <c r="F134" s="189">
        <v>4073988.51</v>
      </c>
      <c r="G134" s="185">
        <v>54633229.539999999</v>
      </c>
      <c r="H134" s="183" t="s">
        <v>493</v>
      </c>
    </row>
    <row r="135" spans="1:8">
      <c r="A135" s="180" t="s">
        <v>407</v>
      </c>
      <c r="B135" s="189">
        <v>550000</v>
      </c>
      <c r="C135" s="189">
        <v>1959265</v>
      </c>
      <c r="D135" s="185">
        <v>2509265</v>
      </c>
      <c r="E135" s="189">
        <v>1869068.09</v>
      </c>
      <c r="F135" s="189">
        <v>1869068.09</v>
      </c>
      <c r="G135" s="185">
        <v>640196.90999999992</v>
      </c>
      <c r="H135" s="183" t="s">
        <v>494</v>
      </c>
    </row>
    <row r="136" spans="1:8">
      <c r="A136" s="180" t="s">
        <v>409</v>
      </c>
      <c r="B136" s="189">
        <v>4000000</v>
      </c>
      <c r="C136" s="189">
        <v>-1948000</v>
      </c>
      <c r="D136" s="185">
        <v>2052000</v>
      </c>
      <c r="E136" s="189">
        <v>0</v>
      </c>
      <c r="F136" s="189">
        <v>0</v>
      </c>
      <c r="G136" s="185">
        <v>2052000</v>
      </c>
      <c r="H136" s="183" t="s">
        <v>495</v>
      </c>
    </row>
    <row r="137" spans="1:8">
      <c r="A137" s="179" t="s">
        <v>411</v>
      </c>
      <c r="B137" s="185">
        <v>1100000</v>
      </c>
      <c r="C137" s="185">
        <v>943229</v>
      </c>
      <c r="D137" s="185">
        <v>2043229</v>
      </c>
      <c r="E137" s="185">
        <v>0</v>
      </c>
      <c r="F137" s="185">
        <v>0</v>
      </c>
      <c r="G137" s="185">
        <v>2043229</v>
      </c>
      <c r="H137" s="171"/>
    </row>
    <row r="138" spans="1:8">
      <c r="A138" s="180" t="s">
        <v>412</v>
      </c>
      <c r="B138" s="185"/>
      <c r="C138" s="185"/>
      <c r="D138" s="185">
        <v>0</v>
      </c>
      <c r="E138" s="185"/>
      <c r="F138" s="185"/>
      <c r="G138" s="185">
        <v>0</v>
      </c>
      <c r="H138" s="183" t="s">
        <v>496</v>
      </c>
    </row>
    <row r="139" spans="1:8">
      <c r="A139" s="180" t="s">
        <v>414</v>
      </c>
      <c r="B139" s="185"/>
      <c r="C139" s="185"/>
      <c r="D139" s="185">
        <v>0</v>
      </c>
      <c r="E139" s="185"/>
      <c r="F139" s="185"/>
      <c r="G139" s="185">
        <v>0</v>
      </c>
      <c r="H139" s="183" t="s">
        <v>497</v>
      </c>
    </row>
    <row r="140" spans="1:8">
      <c r="A140" s="180" t="s">
        <v>416</v>
      </c>
      <c r="B140" s="185"/>
      <c r="C140" s="185"/>
      <c r="D140" s="185">
        <v>0</v>
      </c>
      <c r="E140" s="185"/>
      <c r="F140" s="185"/>
      <c r="G140" s="185">
        <v>0</v>
      </c>
      <c r="H140" s="183" t="s">
        <v>498</v>
      </c>
    </row>
    <row r="141" spans="1:8">
      <c r="A141" s="180" t="s">
        <v>418</v>
      </c>
      <c r="B141" s="185"/>
      <c r="C141" s="185"/>
      <c r="D141" s="185">
        <v>0</v>
      </c>
      <c r="E141" s="185"/>
      <c r="F141" s="185"/>
      <c r="G141" s="185">
        <v>0</v>
      </c>
      <c r="H141" s="183" t="s">
        <v>499</v>
      </c>
    </row>
    <row r="142" spans="1:8">
      <c r="A142" s="180" t="s">
        <v>420</v>
      </c>
      <c r="B142" s="185"/>
      <c r="C142" s="185"/>
      <c r="D142" s="185">
        <v>0</v>
      </c>
      <c r="E142" s="185"/>
      <c r="F142" s="185"/>
      <c r="G142" s="185">
        <v>0</v>
      </c>
      <c r="H142" s="183" t="s">
        <v>500</v>
      </c>
    </row>
    <row r="143" spans="1:8">
      <c r="A143" s="180" t="s">
        <v>422</v>
      </c>
      <c r="B143" s="185"/>
      <c r="C143" s="185"/>
      <c r="D143" s="185">
        <v>0</v>
      </c>
      <c r="E143" s="185"/>
      <c r="F143" s="185"/>
      <c r="G143" s="185">
        <v>0</v>
      </c>
      <c r="H143" s="183"/>
    </row>
    <row r="144" spans="1:8">
      <c r="A144" s="180" t="s">
        <v>423</v>
      </c>
      <c r="B144" s="185"/>
      <c r="C144" s="185"/>
      <c r="D144" s="185">
        <v>0</v>
      </c>
      <c r="E144" s="185"/>
      <c r="F144" s="185"/>
      <c r="G144" s="185">
        <v>0</v>
      </c>
      <c r="H144" s="183" t="s">
        <v>501</v>
      </c>
    </row>
    <row r="145" spans="1:8">
      <c r="A145" s="180" t="s">
        <v>425</v>
      </c>
      <c r="B145" s="189">
        <v>1100000</v>
      </c>
      <c r="C145" s="189">
        <v>943229</v>
      </c>
      <c r="D145" s="185">
        <v>2043229</v>
      </c>
      <c r="E145" s="189">
        <v>0</v>
      </c>
      <c r="F145" s="189">
        <v>0</v>
      </c>
      <c r="G145" s="185">
        <v>2043229</v>
      </c>
      <c r="H145" s="183" t="s">
        <v>502</v>
      </c>
    </row>
    <row r="146" spans="1:8">
      <c r="A146" s="179" t="s">
        <v>427</v>
      </c>
      <c r="B146" s="185">
        <v>0</v>
      </c>
      <c r="C146" s="185">
        <v>0</v>
      </c>
      <c r="D146" s="185">
        <v>0</v>
      </c>
      <c r="E146" s="185">
        <v>0</v>
      </c>
      <c r="F146" s="185">
        <v>0</v>
      </c>
      <c r="G146" s="185">
        <v>0</v>
      </c>
      <c r="H146" s="171"/>
    </row>
    <row r="147" spans="1:8">
      <c r="A147" s="180" t="s">
        <v>428</v>
      </c>
      <c r="B147" s="185"/>
      <c r="C147" s="185"/>
      <c r="D147" s="185">
        <v>0</v>
      </c>
      <c r="E147" s="185"/>
      <c r="F147" s="185"/>
      <c r="G147" s="185">
        <v>0</v>
      </c>
      <c r="H147" s="183" t="s">
        <v>503</v>
      </c>
    </row>
    <row r="148" spans="1:8">
      <c r="A148" s="180" t="s">
        <v>430</v>
      </c>
      <c r="B148" s="185"/>
      <c r="C148" s="185"/>
      <c r="D148" s="185">
        <v>0</v>
      </c>
      <c r="E148" s="185"/>
      <c r="F148" s="185"/>
      <c r="G148" s="185">
        <v>0</v>
      </c>
      <c r="H148" s="183" t="s">
        <v>504</v>
      </c>
    </row>
    <row r="149" spans="1:8">
      <c r="A149" s="180" t="s">
        <v>432</v>
      </c>
      <c r="B149" s="185"/>
      <c r="C149" s="185"/>
      <c r="D149" s="185">
        <v>0</v>
      </c>
      <c r="E149" s="185"/>
      <c r="F149" s="185"/>
      <c r="G149" s="185">
        <v>0</v>
      </c>
      <c r="H149" s="183" t="s">
        <v>505</v>
      </c>
    </row>
    <row r="150" spans="1:8">
      <c r="A150" s="179" t="s">
        <v>434</v>
      </c>
      <c r="B150" s="185">
        <v>5682268</v>
      </c>
      <c r="C150" s="185">
        <v>0</v>
      </c>
      <c r="D150" s="185">
        <v>5682268</v>
      </c>
      <c r="E150" s="185">
        <v>2291398.02</v>
      </c>
      <c r="F150" s="185">
        <v>2291398.02</v>
      </c>
      <c r="G150" s="185">
        <v>3390869.98</v>
      </c>
      <c r="H150" s="171"/>
    </row>
    <row r="151" spans="1:8">
      <c r="A151" s="180" t="s">
        <v>435</v>
      </c>
      <c r="B151" s="189">
        <v>3182268</v>
      </c>
      <c r="C151" s="189">
        <v>0</v>
      </c>
      <c r="D151" s="185">
        <v>3182268</v>
      </c>
      <c r="E151" s="189">
        <v>1591134</v>
      </c>
      <c r="F151" s="189">
        <v>1591134</v>
      </c>
      <c r="G151" s="185">
        <v>1591134</v>
      </c>
      <c r="H151" s="183" t="s">
        <v>506</v>
      </c>
    </row>
    <row r="152" spans="1:8">
      <c r="A152" s="180" t="s">
        <v>437</v>
      </c>
      <c r="B152" s="189">
        <v>2500000</v>
      </c>
      <c r="C152" s="189">
        <v>0</v>
      </c>
      <c r="D152" s="185">
        <v>2500000</v>
      </c>
      <c r="E152" s="189">
        <v>700264.02</v>
      </c>
      <c r="F152" s="189">
        <v>700264.02</v>
      </c>
      <c r="G152" s="185">
        <v>1799735.98</v>
      </c>
      <c r="H152" s="183" t="s">
        <v>507</v>
      </c>
    </row>
    <row r="153" spans="1:8">
      <c r="A153" s="180" t="s">
        <v>439</v>
      </c>
      <c r="B153" s="185"/>
      <c r="C153" s="185"/>
      <c r="D153" s="185">
        <v>0</v>
      </c>
      <c r="E153" s="185"/>
      <c r="F153" s="185"/>
      <c r="G153" s="185">
        <v>0</v>
      </c>
      <c r="H153" s="183" t="s">
        <v>508</v>
      </c>
    </row>
    <row r="154" spans="1:8">
      <c r="A154" s="173" t="s">
        <v>441</v>
      </c>
      <c r="B154" s="185"/>
      <c r="C154" s="185"/>
      <c r="D154" s="185">
        <v>0</v>
      </c>
      <c r="E154" s="185"/>
      <c r="F154" s="185"/>
      <c r="G154" s="185">
        <v>0</v>
      </c>
      <c r="H154" s="183" t="s">
        <v>509</v>
      </c>
    </row>
    <row r="155" spans="1:8">
      <c r="A155" s="180" t="s">
        <v>443</v>
      </c>
      <c r="B155" s="185"/>
      <c r="C155" s="185"/>
      <c r="D155" s="185">
        <v>0</v>
      </c>
      <c r="E155" s="185"/>
      <c r="F155" s="185"/>
      <c r="G155" s="185">
        <v>0</v>
      </c>
      <c r="H155" s="183" t="s">
        <v>510</v>
      </c>
    </row>
    <row r="156" spans="1:8">
      <c r="A156" s="180" t="s">
        <v>445</v>
      </c>
      <c r="B156" s="185"/>
      <c r="C156" s="185"/>
      <c r="D156" s="185">
        <v>0</v>
      </c>
      <c r="E156" s="185"/>
      <c r="F156" s="185"/>
      <c r="G156" s="185">
        <v>0</v>
      </c>
      <c r="H156" s="183" t="s">
        <v>511</v>
      </c>
    </row>
    <row r="157" spans="1:8">
      <c r="A157" s="180" t="s">
        <v>447</v>
      </c>
      <c r="B157" s="185"/>
      <c r="C157" s="185"/>
      <c r="D157" s="185">
        <v>0</v>
      </c>
      <c r="E157" s="185"/>
      <c r="F157" s="185"/>
      <c r="G157" s="185">
        <v>0</v>
      </c>
      <c r="H157" s="183" t="s">
        <v>512</v>
      </c>
    </row>
    <row r="158" spans="1:8">
      <c r="A158" s="174"/>
      <c r="B158" s="186"/>
      <c r="C158" s="186"/>
      <c r="D158" s="186"/>
      <c r="E158" s="186"/>
      <c r="F158" s="186"/>
      <c r="G158" s="186"/>
      <c r="H158" s="171"/>
    </row>
    <row r="159" spans="1:8">
      <c r="A159" s="175" t="s">
        <v>513</v>
      </c>
      <c r="B159" s="184">
        <v>438548717</v>
      </c>
      <c r="C159" s="184">
        <v>59218584.519999996</v>
      </c>
      <c r="D159" s="184">
        <v>497767301.51999998</v>
      </c>
      <c r="E159" s="184">
        <v>194116372.86000001</v>
      </c>
      <c r="F159" s="184">
        <v>187171254.71999997</v>
      </c>
      <c r="G159" s="184">
        <v>303650928.65999997</v>
      </c>
      <c r="H159" s="171"/>
    </row>
    <row r="160" spans="1:8">
      <c r="A160" s="177"/>
      <c r="B160" s="187"/>
      <c r="C160" s="187"/>
      <c r="D160" s="187"/>
      <c r="E160" s="187"/>
      <c r="F160" s="187"/>
      <c r="G160" s="187"/>
      <c r="H160" s="171"/>
    </row>
    <row r="161" spans="1:1">
      <c r="A161" s="17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7" sqref="B27"/>
    </sheetView>
  </sheetViews>
  <sheetFormatPr baseColWidth="10" defaultRowHeight="15"/>
  <cols>
    <col min="1" max="1" width="47.85546875" bestFit="1" customWidth="1"/>
    <col min="2" max="7" width="20.28515625" customWidth="1"/>
  </cols>
  <sheetData>
    <row r="1" spans="1:7" ht="21">
      <c r="A1" s="169" t="s">
        <v>514</v>
      </c>
      <c r="B1" s="169"/>
      <c r="C1" s="169"/>
      <c r="D1" s="169"/>
      <c r="E1" s="169"/>
      <c r="F1" s="169"/>
      <c r="G1" s="169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39" t="s">
        <v>304</v>
      </c>
      <c r="B3" s="40"/>
      <c r="C3" s="40"/>
      <c r="D3" s="40"/>
      <c r="E3" s="40"/>
      <c r="F3" s="40"/>
      <c r="G3" s="41"/>
    </row>
    <row r="4" spans="1:7">
      <c r="A4" s="39" t="s">
        <v>515</v>
      </c>
      <c r="B4" s="40"/>
      <c r="C4" s="40"/>
      <c r="D4" s="40"/>
      <c r="E4" s="40"/>
      <c r="F4" s="40"/>
      <c r="G4" s="41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4</v>
      </c>
      <c r="B7" s="195" t="s">
        <v>306</v>
      </c>
      <c r="C7" s="195"/>
      <c r="D7" s="195"/>
      <c r="E7" s="195"/>
      <c r="F7" s="195"/>
      <c r="G7" s="196" t="s">
        <v>307</v>
      </c>
    </row>
    <row r="8" spans="1:7" ht="60">
      <c r="A8" s="81"/>
      <c r="B8" s="205" t="s">
        <v>308</v>
      </c>
      <c r="C8" s="206" t="s">
        <v>238</v>
      </c>
      <c r="D8" s="205" t="s">
        <v>239</v>
      </c>
      <c r="E8" s="205" t="s">
        <v>194</v>
      </c>
      <c r="F8" s="205" t="s">
        <v>211</v>
      </c>
      <c r="G8" s="194"/>
    </row>
    <row r="9" spans="1:7">
      <c r="A9" s="200" t="s">
        <v>516</v>
      </c>
      <c r="B9" s="207">
        <v>335346107</v>
      </c>
      <c r="C9" s="207">
        <v>24571322.469999999</v>
      </c>
      <c r="D9" s="207">
        <v>359917429.47000003</v>
      </c>
      <c r="E9" s="207">
        <v>161965083.03</v>
      </c>
      <c r="F9" s="207">
        <v>157011382.52000001</v>
      </c>
      <c r="G9" s="207">
        <v>197952346.44</v>
      </c>
    </row>
    <row r="10" spans="1:7">
      <c r="A10" s="212">
        <v>3111</v>
      </c>
      <c r="B10" s="213">
        <v>335346107</v>
      </c>
      <c r="C10" s="213">
        <v>0</v>
      </c>
      <c r="D10" s="208">
        <v>335346107</v>
      </c>
      <c r="E10" s="213">
        <v>161965083.03</v>
      </c>
      <c r="F10" s="213">
        <v>157011382.52000001</v>
      </c>
      <c r="G10" s="208">
        <v>173381023.97</v>
      </c>
    </row>
    <row r="11" spans="1:7">
      <c r="A11" s="212">
        <v>3111</v>
      </c>
      <c r="B11" s="213">
        <v>0</v>
      </c>
      <c r="C11" s="213">
        <v>24571322.469999999</v>
      </c>
      <c r="D11" s="208">
        <v>24571322.469999999</v>
      </c>
      <c r="E11" s="213">
        <v>0</v>
      </c>
      <c r="F11" s="213">
        <v>0</v>
      </c>
      <c r="G11" s="208">
        <v>24571322.469999999</v>
      </c>
    </row>
    <row r="12" spans="1:7">
      <c r="A12" s="204" t="s">
        <v>517</v>
      </c>
      <c r="B12" s="208"/>
      <c r="C12" s="208"/>
      <c r="D12" s="208">
        <v>0</v>
      </c>
      <c r="E12" s="208"/>
      <c r="F12" s="208"/>
      <c r="G12" s="208">
        <v>0</v>
      </c>
    </row>
    <row r="13" spans="1:7">
      <c r="A13" s="204" t="s">
        <v>518</v>
      </c>
      <c r="B13" s="208"/>
      <c r="C13" s="208"/>
      <c r="D13" s="208">
        <v>0</v>
      </c>
      <c r="E13" s="208"/>
      <c r="F13" s="208"/>
      <c r="G13" s="208">
        <v>0</v>
      </c>
    </row>
    <row r="14" spans="1:7">
      <c r="A14" s="204" t="s">
        <v>519</v>
      </c>
      <c r="B14" s="208"/>
      <c r="C14" s="208"/>
      <c r="D14" s="208">
        <v>0</v>
      </c>
      <c r="E14" s="208"/>
      <c r="F14" s="208"/>
      <c r="G14" s="208">
        <v>0</v>
      </c>
    </row>
    <row r="15" spans="1:7">
      <c r="A15" s="204" t="s">
        <v>520</v>
      </c>
      <c r="B15" s="208"/>
      <c r="C15" s="208"/>
      <c r="D15" s="208">
        <v>0</v>
      </c>
      <c r="E15" s="208"/>
      <c r="F15" s="208"/>
      <c r="G15" s="208">
        <v>0</v>
      </c>
    </row>
    <row r="16" spans="1:7">
      <c r="A16" s="204" t="s">
        <v>521</v>
      </c>
      <c r="B16" s="208"/>
      <c r="C16" s="208"/>
      <c r="D16" s="208">
        <v>0</v>
      </c>
      <c r="E16" s="208"/>
      <c r="F16" s="208"/>
      <c r="G16" s="208">
        <v>0</v>
      </c>
    </row>
    <row r="17" spans="1:7">
      <c r="A17" s="204" t="s">
        <v>522</v>
      </c>
      <c r="B17" s="208"/>
      <c r="C17" s="208"/>
      <c r="D17" s="208">
        <v>0</v>
      </c>
      <c r="E17" s="208"/>
      <c r="F17" s="208"/>
      <c r="G17" s="208">
        <v>0</v>
      </c>
    </row>
    <row r="18" spans="1:7">
      <c r="A18" s="203" t="s">
        <v>150</v>
      </c>
      <c r="B18" s="209"/>
      <c r="C18" s="209"/>
      <c r="D18" s="209"/>
      <c r="E18" s="209"/>
      <c r="F18" s="209"/>
      <c r="G18" s="209"/>
    </row>
    <row r="19" spans="1:7">
      <c r="A19" s="201" t="s">
        <v>523</v>
      </c>
      <c r="B19" s="210">
        <v>103202610</v>
      </c>
      <c r="C19" s="210">
        <v>34647262.049999997</v>
      </c>
      <c r="D19" s="210">
        <v>137849872.05000001</v>
      </c>
      <c r="E19" s="210">
        <v>32151289.829999998</v>
      </c>
      <c r="F19" s="210">
        <v>30159872.199999999</v>
      </c>
      <c r="G19" s="210">
        <v>105698582.22000001</v>
      </c>
    </row>
    <row r="20" spans="1:7">
      <c r="A20" s="212">
        <v>3111</v>
      </c>
      <c r="B20" s="213">
        <v>103202610</v>
      </c>
      <c r="C20" s="213">
        <v>34647262.049999997</v>
      </c>
      <c r="D20" s="208">
        <v>137849872.05000001</v>
      </c>
      <c r="E20" s="213">
        <v>32151289.829999998</v>
      </c>
      <c r="F20" s="213">
        <v>30159872.199999999</v>
      </c>
      <c r="G20" s="208">
        <v>105698582.22000001</v>
      </c>
    </row>
    <row r="21" spans="1:7">
      <c r="A21" s="204" t="s">
        <v>524</v>
      </c>
      <c r="B21" s="208"/>
      <c r="C21" s="208"/>
      <c r="D21" s="208">
        <v>0</v>
      </c>
      <c r="E21" s="208"/>
      <c r="F21" s="208"/>
      <c r="G21" s="208">
        <v>0</v>
      </c>
    </row>
    <row r="22" spans="1:7">
      <c r="A22" s="204" t="s">
        <v>517</v>
      </c>
      <c r="B22" s="208"/>
      <c r="C22" s="208"/>
      <c r="D22" s="208">
        <v>0</v>
      </c>
      <c r="E22" s="208"/>
      <c r="F22" s="208"/>
      <c r="G22" s="208">
        <v>0</v>
      </c>
    </row>
    <row r="23" spans="1:7">
      <c r="A23" s="204" t="s">
        <v>518</v>
      </c>
      <c r="B23" s="208"/>
      <c r="C23" s="208"/>
      <c r="D23" s="208">
        <v>0</v>
      </c>
      <c r="E23" s="208"/>
      <c r="F23" s="208"/>
      <c r="G23" s="208">
        <v>0</v>
      </c>
    </row>
    <row r="24" spans="1:7">
      <c r="A24" s="204" t="s">
        <v>519</v>
      </c>
      <c r="B24" s="208"/>
      <c r="C24" s="208"/>
      <c r="D24" s="208">
        <v>0</v>
      </c>
      <c r="E24" s="208"/>
      <c r="F24" s="208"/>
      <c r="G24" s="208">
        <v>0</v>
      </c>
    </row>
    <row r="25" spans="1:7">
      <c r="A25" s="204" t="s">
        <v>520</v>
      </c>
      <c r="B25" s="208"/>
      <c r="C25" s="208"/>
      <c r="D25" s="208">
        <v>0</v>
      </c>
      <c r="E25" s="208"/>
      <c r="F25" s="208"/>
      <c r="G25" s="208">
        <v>0</v>
      </c>
    </row>
    <row r="26" spans="1:7">
      <c r="A26" s="204" t="s">
        <v>521</v>
      </c>
      <c r="B26" s="208"/>
      <c r="C26" s="208"/>
      <c r="D26" s="208">
        <v>0</v>
      </c>
      <c r="E26" s="208"/>
      <c r="F26" s="208"/>
      <c r="G26" s="208">
        <v>0</v>
      </c>
    </row>
    <row r="27" spans="1:7">
      <c r="A27" s="204" t="s">
        <v>522</v>
      </c>
      <c r="B27" s="208"/>
      <c r="C27" s="208"/>
      <c r="D27" s="208">
        <v>0</v>
      </c>
      <c r="E27" s="208"/>
      <c r="F27" s="208"/>
      <c r="G27" s="208">
        <v>0</v>
      </c>
    </row>
    <row r="28" spans="1:7">
      <c r="A28" s="203" t="s">
        <v>150</v>
      </c>
      <c r="B28" s="209"/>
      <c r="C28" s="209"/>
      <c r="D28" s="208">
        <v>0</v>
      </c>
      <c r="E28" s="208"/>
      <c r="F28" s="208"/>
      <c r="G28" s="208">
        <v>0</v>
      </c>
    </row>
    <row r="29" spans="1:7">
      <c r="A29" s="201" t="s">
        <v>513</v>
      </c>
      <c r="B29" s="210">
        <v>438548717</v>
      </c>
      <c r="C29" s="210">
        <v>59218584.519999996</v>
      </c>
      <c r="D29" s="210">
        <v>497767301.51999998</v>
      </c>
      <c r="E29" s="210">
        <v>194116372.86000001</v>
      </c>
      <c r="F29" s="210">
        <v>187171254.72</v>
      </c>
      <c r="G29" s="210">
        <v>303650928.65999997</v>
      </c>
    </row>
    <row r="30" spans="1:7">
      <c r="A30" s="202"/>
      <c r="B30" s="211"/>
      <c r="C30" s="211"/>
      <c r="D30" s="211"/>
      <c r="E30" s="211"/>
      <c r="F30" s="211"/>
      <c r="G30" s="211"/>
    </row>
    <row r="31" spans="1:7">
      <c r="A31" s="199"/>
      <c r="B31" s="198"/>
      <c r="C31" s="198"/>
      <c r="D31" s="198"/>
      <c r="E31" s="198"/>
      <c r="F31" s="198"/>
      <c r="G31" s="19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25" sqref="A25"/>
    </sheetView>
  </sheetViews>
  <sheetFormatPr baseColWidth="10" defaultRowHeight="15"/>
  <cols>
    <col min="1" max="1" width="63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5.28515625" bestFit="1" customWidth="1"/>
  </cols>
  <sheetData>
    <row r="1" spans="1:8" ht="21">
      <c r="A1" s="214" t="s">
        <v>525</v>
      </c>
      <c r="B1" s="215"/>
      <c r="C1" s="215"/>
      <c r="D1" s="215"/>
      <c r="E1" s="215"/>
      <c r="F1" s="215"/>
      <c r="G1" s="215"/>
      <c r="H1" s="217"/>
    </row>
    <row r="2" spans="1:8">
      <c r="A2" s="36" t="s">
        <v>122</v>
      </c>
      <c r="B2" s="37"/>
      <c r="C2" s="37"/>
      <c r="D2" s="37"/>
      <c r="E2" s="37"/>
      <c r="F2" s="37"/>
      <c r="G2" s="38"/>
      <c r="H2" s="217"/>
    </row>
    <row r="3" spans="1:8">
      <c r="A3" s="39" t="s">
        <v>526</v>
      </c>
      <c r="B3" s="40"/>
      <c r="C3" s="40"/>
      <c r="D3" s="40"/>
      <c r="E3" s="40"/>
      <c r="F3" s="40"/>
      <c r="G3" s="41"/>
      <c r="H3" s="217"/>
    </row>
    <row r="4" spans="1:8">
      <c r="A4" s="39" t="s">
        <v>527</v>
      </c>
      <c r="B4" s="40"/>
      <c r="C4" s="40"/>
      <c r="D4" s="40"/>
      <c r="E4" s="40"/>
      <c r="F4" s="40"/>
      <c r="G4" s="41"/>
      <c r="H4" s="217"/>
    </row>
    <row r="5" spans="1:8">
      <c r="A5" s="42" t="s">
        <v>168</v>
      </c>
      <c r="B5" s="43"/>
      <c r="C5" s="43"/>
      <c r="D5" s="43"/>
      <c r="E5" s="43"/>
      <c r="F5" s="43"/>
      <c r="G5" s="44"/>
      <c r="H5" s="217"/>
    </row>
    <row r="6" spans="1:8">
      <c r="A6" s="45" t="s">
        <v>2</v>
      </c>
      <c r="B6" s="46"/>
      <c r="C6" s="46"/>
      <c r="D6" s="46"/>
      <c r="E6" s="46"/>
      <c r="F6" s="46"/>
      <c r="G6" s="47"/>
      <c r="H6" s="217"/>
    </row>
    <row r="7" spans="1:8">
      <c r="A7" s="40" t="s">
        <v>4</v>
      </c>
      <c r="B7" s="45" t="s">
        <v>306</v>
      </c>
      <c r="C7" s="46"/>
      <c r="D7" s="46"/>
      <c r="E7" s="46"/>
      <c r="F7" s="47"/>
      <c r="G7" s="190" t="s">
        <v>528</v>
      </c>
      <c r="H7" s="217"/>
    </row>
    <row r="8" spans="1:8" ht="60">
      <c r="A8" s="40"/>
      <c r="B8" s="223" t="s">
        <v>308</v>
      </c>
      <c r="C8" s="219" t="s">
        <v>529</v>
      </c>
      <c r="D8" s="223" t="s">
        <v>310</v>
      </c>
      <c r="E8" s="223" t="s">
        <v>194</v>
      </c>
      <c r="F8" s="224" t="s">
        <v>211</v>
      </c>
      <c r="G8" s="170"/>
      <c r="H8" s="217"/>
    </row>
    <row r="9" spans="1:8">
      <c r="A9" s="220" t="s">
        <v>530</v>
      </c>
      <c r="B9" s="232">
        <v>335346107</v>
      </c>
      <c r="C9" s="232">
        <v>24571322.469999999</v>
      </c>
      <c r="D9" s="232">
        <v>359917429.47000003</v>
      </c>
      <c r="E9" s="232">
        <v>161965083.03</v>
      </c>
      <c r="F9" s="232">
        <v>157011382.51999998</v>
      </c>
      <c r="G9" s="232">
        <v>197952346.44</v>
      </c>
      <c r="H9" s="217"/>
    </row>
    <row r="10" spans="1:8">
      <c r="A10" s="226" t="s">
        <v>531</v>
      </c>
      <c r="B10" s="233">
        <v>215787018.91</v>
      </c>
      <c r="C10" s="233">
        <v>23489903.449999999</v>
      </c>
      <c r="D10" s="233">
        <v>239276922.36000001</v>
      </c>
      <c r="E10" s="233">
        <v>113970585.27</v>
      </c>
      <c r="F10" s="233">
        <v>110464247.98999999</v>
      </c>
      <c r="G10" s="233">
        <v>125306337.09</v>
      </c>
      <c r="H10" s="217"/>
    </row>
    <row r="11" spans="1:8">
      <c r="A11" s="228" t="s">
        <v>532</v>
      </c>
      <c r="B11" s="233"/>
      <c r="C11" s="233"/>
      <c r="D11" s="233">
        <v>0</v>
      </c>
      <c r="E11" s="233"/>
      <c r="F11" s="233"/>
      <c r="G11" s="233">
        <v>0</v>
      </c>
      <c r="H11" s="231" t="s">
        <v>533</v>
      </c>
    </row>
    <row r="12" spans="1:8">
      <c r="A12" s="228" t="s">
        <v>534</v>
      </c>
      <c r="B12" s="238">
        <v>817693.77</v>
      </c>
      <c r="C12" s="238">
        <v>-22589.279999999999</v>
      </c>
      <c r="D12" s="233">
        <v>795104.49</v>
      </c>
      <c r="E12" s="238">
        <v>264745.42</v>
      </c>
      <c r="F12" s="238">
        <v>253803.84</v>
      </c>
      <c r="G12" s="233">
        <v>530359.07000000007</v>
      </c>
      <c r="H12" s="231" t="s">
        <v>535</v>
      </c>
    </row>
    <row r="13" spans="1:8">
      <c r="A13" s="228" t="s">
        <v>536</v>
      </c>
      <c r="B13" s="238">
        <v>64115459.560000002</v>
      </c>
      <c r="C13" s="238">
        <v>1008491.15</v>
      </c>
      <c r="D13" s="233">
        <v>65123950.710000001</v>
      </c>
      <c r="E13" s="238">
        <v>32023546.449999999</v>
      </c>
      <c r="F13" s="238">
        <v>31800430.109999999</v>
      </c>
      <c r="G13" s="233">
        <v>33100404.260000002</v>
      </c>
      <c r="H13" s="231" t="s">
        <v>537</v>
      </c>
    </row>
    <row r="14" spans="1:8">
      <c r="A14" s="228" t="s">
        <v>538</v>
      </c>
      <c r="B14" s="233"/>
      <c r="C14" s="233"/>
      <c r="D14" s="233">
        <v>0</v>
      </c>
      <c r="E14" s="233"/>
      <c r="F14" s="233"/>
      <c r="G14" s="233">
        <v>0</v>
      </c>
      <c r="H14" s="231" t="s">
        <v>539</v>
      </c>
    </row>
    <row r="15" spans="1:8">
      <c r="A15" s="228" t="s">
        <v>540</v>
      </c>
      <c r="B15" s="238">
        <v>25839667.23</v>
      </c>
      <c r="C15" s="238">
        <v>13208437.380000001</v>
      </c>
      <c r="D15" s="233">
        <v>39048104.609999999</v>
      </c>
      <c r="E15" s="238">
        <v>24539061.050000001</v>
      </c>
      <c r="F15" s="238">
        <v>24513970.190000001</v>
      </c>
      <c r="G15" s="233">
        <v>14509043.559999999</v>
      </c>
      <c r="H15" s="231" t="s">
        <v>541</v>
      </c>
    </row>
    <row r="16" spans="1:8">
      <c r="A16" s="228" t="s">
        <v>542</v>
      </c>
      <c r="B16" s="233"/>
      <c r="C16" s="233"/>
      <c r="D16" s="233">
        <v>0</v>
      </c>
      <c r="E16" s="233"/>
      <c r="F16" s="233"/>
      <c r="G16" s="233">
        <v>0</v>
      </c>
      <c r="H16" s="231" t="s">
        <v>543</v>
      </c>
    </row>
    <row r="17" spans="1:8">
      <c r="A17" s="228" t="s">
        <v>544</v>
      </c>
      <c r="B17" s="238">
        <v>73482599.620000005</v>
      </c>
      <c r="C17" s="238">
        <v>7646770.5499999998</v>
      </c>
      <c r="D17" s="233">
        <v>81129370.170000002</v>
      </c>
      <c r="E17" s="238">
        <v>32846662.440000001</v>
      </c>
      <c r="F17" s="238">
        <v>32644335.190000001</v>
      </c>
      <c r="G17" s="233">
        <v>48282707.730000004</v>
      </c>
      <c r="H17" s="231" t="s">
        <v>545</v>
      </c>
    </row>
    <row r="18" spans="1:8">
      <c r="A18" s="228" t="s">
        <v>546</v>
      </c>
      <c r="B18" s="238">
        <v>51531598.729999997</v>
      </c>
      <c r="C18" s="238">
        <v>1648793.65</v>
      </c>
      <c r="D18" s="233">
        <v>53180392.379999995</v>
      </c>
      <c r="E18" s="238">
        <v>24296569.91</v>
      </c>
      <c r="F18" s="238">
        <v>21251708.66</v>
      </c>
      <c r="G18" s="233">
        <v>28883822.469999995</v>
      </c>
      <c r="H18" s="231" t="s">
        <v>547</v>
      </c>
    </row>
    <row r="19" spans="1:8">
      <c r="A19" s="226" t="s">
        <v>548</v>
      </c>
      <c r="B19" s="233">
        <v>105666389.07000001</v>
      </c>
      <c r="C19" s="233">
        <v>2186681.1</v>
      </c>
      <c r="D19" s="233">
        <v>107853070.17</v>
      </c>
      <c r="E19" s="233">
        <v>43642049.829999998</v>
      </c>
      <c r="F19" s="233">
        <v>42626751.799999997</v>
      </c>
      <c r="G19" s="233">
        <v>64211020.339999996</v>
      </c>
      <c r="H19" s="217"/>
    </row>
    <row r="20" spans="1:8">
      <c r="A20" s="228" t="s">
        <v>549</v>
      </c>
      <c r="B20" s="238">
        <v>15874154.75</v>
      </c>
      <c r="C20" s="238">
        <v>2770654.87</v>
      </c>
      <c r="D20" s="233">
        <v>18644809.620000001</v>
      </c>
      <c r="E20" s="238">
        <v>6654414.4199999999</v>
      </c>
      <c r="F20" s="238">
        <v>6464349.5999999996</v>
      </c>
      <c r="G20" s="233">
        <v>11990395.200000001</v>
      </c>
      <c r="H20" s="231" t="s">
        <v>550</v>
      </c>
    </row>
    <row r="21" spans="1:8">
      <c r="A21" s="228" t="s">
        <v>551</v>
      </c>
      <c r="B21" s="238">
        <v>63902646.880000003</v>
      </c>
      <c r="C21" s="238">
        <v>-3805692.02</v>
      </c>
      <c r="D21" s="233">
        <v>60096954.859999999</v>
      </c>
      <c r="E21" s="238">
        <v>24306608.120000001</v>
      </c>
      <c r="F21" s="238">
        <v>23623821.329999998</v>
      </c>
      <c r="G21" s="233">
        <v>35790346.739999995</v>
      </c>
      <c r="H21" s="231" t="s">
        <v>552</v>
      </c>
    </row>
    <row r="22" spans="1:8">
      <c r="A22" s="228" t="s">
        <v>553</v>
      </c>
      <c r="B22" s="238">
        <v>5969240.5599999996</v>
      </c>
      <c r="C22" s="238">
        <v>-31472.99</v>
      </c>
      <c r="D22" s="233">
        <v>5937767.5699999994</v>
      </c>
      <c r="E22" s="238">
        <v>2200531.34</v>
      </c>
      <c r="F22" s="238">
        <v>2183923.87</v>
      </c>
      <c r="G22" s="233">
        <v>3737236.2299999995</v>
      </c>
      <c r="H22" s="231" t="s">
        <v>554</v>
      </c>
    </row>
    <row r="23" spans="1:8">
      <c r="A23" s="228" t="s">
        <v>555</v>
      </c>
      <c r="B23" s="238">
        <v>13051436.67</v>
      </c>
      <c r="C23" s="238">
        <v>3025093.35</v>
      </c>
      <c r="D23" s="233">
        <v>16076530.02</v>
      </c>
      <c r="E23" s="238">
        <v>7879241.7199999997</v>
      </c>
      <c r="F23" s="238">
        <v>7767571.25</v>
      </c>
      <c r="G23" s="233">
        <v>8197288.2999999998</v>
      </c>
      <c r="H23" s="231" t="s">
        <v>556</v>
      </c>
    </row>
    <row r="24" spans="1:8">
      <c r="A24" s="228" t="s">
        <v>557</v>
      </c>
      <c r="B24" s="238">
        <v>4373190.1500000004</v>
      </c>
      <c r="C24" s="238">
        <v>-81821.789999999994</v>
      </c>
      <c r="D24" s="233">
        <v>4291368.3600000003</v>
      </c>
      <c r="E24" s="238">
        <v>1895779.51</v>
      </c>
      <c r="F24" s="238">
        <v>1889636.66</v>
      </c>
      <c r="G24" s="233">
        <v>2395588.8500000006</v>
      </c>
      <c r="H24" s="231" t="s">
        <v>558</v>
      </c>
    </row>
    <row r="25" spans="1:8">
      <c r="A25" s="228" t="s">
        <v>559</v>
      </c>
      <c r="B25" s="238">
        <v>53140.43</v>
      </c>
      <c r="C25" s="238">
        <v>370250</v>
      </c>
      <c r="D25" s="233">
        <v>423390.43</v>
      </c>
      <c r="E25" s="238">
        <v>57263</v>
      </c>
      <c r="F25" s="238">
        <v>57263</v>
      </c>
      <c r="G25" s="233">
        <v>366127.43</v>
      </c>
      <c r="H25" s="231" t="s">
        <v>560</v>
      </c>
    </row>
    <row r="26" spans="1:8">
      <c r="A26" s="228" t="s">
        <v>561</v>
      </c>
      <c r="B26" s="238">
        <v>2442579.63</v>
      </c>
      <c r="C26" s="238">
        <v>-60330.32</v>
      </c>
      <c r="D26" s="233">
        <v>2382249.31</v>
      </c>
      <c r="E26" s="238">
        <v>648211.72</v>
      </c>
      <c r="F26" s="238">
        <v>640186.09</v>
      </c>
      <c r="G26" s="233">
        <v>1734037.59</v>
      </c>
      <c r="H26" s="231" t="s">
        <v>562</v>
      </c>
    </row>
    <row r="27" spans="1:8">
      <c r="A27" s="226" t="s">
        <v>563</v>
      </c>
      <c r="B27" s="233">
        <v>13892699.02</v>
      </c>
      <c r="C27" s="233">
        <v>-1105262.0800000001</v>
      </c>
      <c r="D27" s="233">
        <v>12787436.939999999</v>
      </c>
      <c r="E27" s="233">
        <v>4352447.93</v>
      </c>
      <c r="F27" s="233">
        <v>3920382.73</v>
      </c>
      <c r="G27" s="233">
        <v>8434989.0099999998</v>
      </c>
      <c r="H27" s="217"/>
    </row>
    <row r="28" spans="1:8" ht="30">
      <c r="A28" s="230" t="s">
        <v>564</v>
      </c>
      <c r="B28" s="238">
        <v>4476957.08</v>
      </c>
      <c r="C28" s="238">
        <v>72875.039999999994</v>
      </c>
      <c r="D28" s="233">
        <v>4549832.12</v>
      </c>
      <c r="E28" s="238">
        <v>1765987.16</v>
      </c>
      <c r="F28" s="238">
        <v>1551687.03</v>
      </c>
      <c r="G28" s="233">
        <v>2783844.96</v>
      </c>
      <c r="H28" s="231" t="s">
        <v>565</v>
      </c>
    </row>
    <row r="29" spans="1:8">
      <c r="A29" s="228" t="s">
        <v>566</v>
      </c>
      <c r="B29" s="238">
        <v>4371700</v>
      </c>
      <c r="C29" s="238">
        <v>-1000000</v>
      </c>
      <c r="D29" s="233">
        <v>3371700</v>
      </c>
      <c r="E29" s="238">
        <v>0</v>
      </c>
      <c r="F29" s="238">
        <v>0</v>
      </c>
      <c r="G29" s="233">
        <v>3371700</v>
      </c>
      <c r="H29" s="231" t="s">
        <v>567</v>
      </c>
    </row>
    <row r="30" spans="1:8">
      <c r="A30" s="228" t="s">
        <v>568</v>
      </c>
      <c r="B30" s="233"/>
      <c r="C30" s="233"/>
      <c r="D30" s="233">
        <v>0</v>
      </c>
      <c r="E30" s="233"/>
      <c r="F30" s="233"/>
      <c r="G30" s="233">
        <v>0</v>
      </c>
      <c r="H30" s="231" t="s">
        <v>569</v>
      </c>
    </row>
    <row r="31" spans="1:8">
      <c r="A31" s="228" t="s">
        <v>570</v>
      </c>
      <c r="B31" s="233"/>
      <c r="C31" s="233"/>
      <c r="D31" s="233">
        <v>0</v>
      </c>
      <c r="E31" s="233"/>
      <c r="F31" s="233"/>
      <c r="G31" s="233">
        <v>0</v>
      </c>
      <c r="H31" s="231" t="s">
        <v>571</v>
      </c>
    </row>
    <row r="32" spans="1:8">
      <c r="A32" s="228" t="s">
        <v>572</v>
      </c>
      <c r="B32" s="238">
        <v>4432845.91</v>
      </c>
      <c r="C32" s="238">
        <v>-103137.12</v>
      </c>
      <c r="D32" s="233">
        <v>4329708.79</v>
      </c>
      <c r="E32" s="238">
        <v>2261225.4700000002</v>
      </c>
      <c r="F32" s="238">
        <v>2196053.7599999998</v>
      </c>
      <c r="G32" s="233">
        <v>2068483.3199999998</v>
      </c>
      <c r="H32" s="231" t="s">
        <v>573</v>
      </c>
    </row>
    <row r="33" spans="1:8">
      <c r="A33" s="228" t="s">
        <v>574</v>
      </c>
      <c r="B33" s="233"/>
      <c r="C33" s="233"/>
      <c r="D33" s="233">
        <v>0</v>
      </c>
      <c r="E33" s="233"/>
      <c r="F33" s="233"/>
      <c r="G33" s="233">
        <v>0</v>
      </c>
      <c r="H33" s="231" t="s">
        <v>575</v>
      </c>
    </row>
    <row r="34" spans="1:8">
      <c r="A34" s="228" t="s">
        <v>576</v>
      </c>
      <c r="B34" s="238">
        <v>611196.03</v>
      </c>
      <c r="C34" s="238">
        <v>-75000</v>
      </c>
      <c r="D34" s="233">
        <v>536196.03</v>
      </c>
      <c r="E34" s="238">
        <v>325235.3</v>
      </c>
      <c r="F34" s="238">
        <v>172641.94</v>
      </c>
      <c r="G34" s="233">
        <v>210960.73000000004</v>
      </c>
      <c r="H34" s="231" t="s">
        <v>577</v>
      </c>
    </row>
    <row r="35" spans="1:8">
      <c r="A35" s="228" t="s">
        <v>578</v>
      </c>
      <c r="B35" s="233"/>
      <c r="C35" s="233"/>
      <c r="D35" s="233">
        <v>0</v>
      </c>
      <c r="E35" s="233"/>
      <c r="F35" s="233"/>
      <c r="G35" s="233">
        <v>0</v>
      </c>
      <c r="H35" s="231" t="s">
        <v>579</v>
      </c>
    </row>
    <row r="36" spans="1:8">
      <c r="A36" s="228" t="s">
        <v>580</v>
      </c>
      <c r="B36" s="233"/>
      <c r="C36" s="233"/>
      <c r="D36" s="233">
        <v>0</v>
      </c>
      <c r="E36" s="233"/>
      <c r="F36" s="233"/>
      <c r="G36" s="233">
        <v>0</v>
      </c>
      <c r="H36" s="231" t="s">
        <v>581</v>
      </c>
    </row>
    <row r="37" spans="1:8" ht="30">
      <c r="A37" s="229" t="s">
        <v>582</v>
      </c>
      <c r="B37" s="233">
        <v>0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17"/>
    </row>
    <row r="38" spans="1:8" ht="30">
      <c r="A38" s="230" t="s">
        <v>583</v>
      </c>
      <c r="B38" s="233"/>
      <c r="C38" s="233"/>
      <c r="D38" s="233">
        <v>0</v>
      </c>
      <c r="E38" s="233"/>
      <c r="F38" s="233"/>
      <c r="G38" s="233">
        <v>0</v>
      </c>
      <c r="H38" s="231" t="s">
        <v>584</v>
      </c>
    </row>
    <row r="39" spans="1:8" ht="30">
      <c r="A39" s="230" t="s">
        <v>585</v>
      </c>
      <c r="B39" s="233"/>
      <c r="C39" s="233"/>
      <c r="D39" s="233">
        <v>0</v>
      </c>
      <c r="E39" s="233"/>
      <c r="F39" s="233"/>
      <c r="G39" s="233">
        <v>0</v>
      </c>
      <c r="H39" s="231" t="s">
        <v>586</v>
      </c>
    </row>
    <row r="40" spans="1:8">
      <c r="A40" s="230" t="s">
        <v>587</v>
      </c>
      <c r="B40" s="233"/>
      <c r="C40" s="233"/>
      <c r="D40" s="233">
        <v>0</v>
      </c>
      <c r="E40" s="233"/>
      <c r="F40" s="233"/>
      <c r="G40" s="233">
        <v>0</v>
      </c>
      <c r="H40" s="231" t="s">
        <v>588</v>
      </c>
    </row>
    <row r="41" spans="1:8">
      <c r="A41" s="230" t="s">
        <v>589</v>
      </c>
      <c r="B41" s="233"/>
      <c r="C41" s="233"/>
      <c r="D41" s="233">
        <v>0</v>
      </c>
      <c r="E41" s="233"/>
      <c r="F41" s="233"/>
      <c r="G41" s="233">
        <v>0</v>
      </c>
      <c r="H41" s="231" t="s">
        <v>590</v>
      </c>
    </row>
    <row r="42" spans="1:8">
      <c r="A42" s="230"/>
      <c r="B42" s="233"/>
      <c r="C42" s="233"/>
      <c r="D42" s="233"/>
      <c r="E42" s="233"/>
      <c r="F42" s="233"/>
      <c r="G42" s="233"/>
      <c r="H42" s="217"/>
    </row>
    <row r="43" spans="1:8">
      <c r="A43" s="221" t="s">
        <v>591</v>
      </c>
      <c r="B43" s="234">
        <v>103202610</v>
      </c>
      <c r="C43" s="234">
        <v>34647262.050000004</v>
      </c>
      <c r="D43" s="234">
        <v>137849872.05000001</v>
      </c>
      <c r="E43" s="234">
        <v>32151289.830000002</v>
      </c>
      <c r="F43" s="234">
        <v>30159872.200000003</v>
      </c>
      <c r="G43" s="234">
        <v>105698582.22</v>
      </c>
      <c r="H43" s="217"/>
    </row>
    <row r="44" spans="1:8">
      <c r="A44" s="226" t="s">
        <v>592</v>
      </c>
      <c r="B44" s="233">
        <v>52177260</v>
      </c>
      <c r="C44" s="233">
        <v>-13529948</v>
      </c>
      <c r="D44" s="233">
        <v>38647312</v>
      </c>
      <c r="E44" s="233">
        <v>13563559.9</v>
      </c>
      <c r="F44" s="233">
        <v>12568549.789999999</v>
      </c>
      <c r="G44" s="233">
        <v>25083752.100000001</v>
      </c>
      <c r="H44" s="217"/>
    </row>
    <row r="45" spans="1:8">
      <c r="A45" s="230" t="s">
        <v>532</v>
      </c>
      <c r="B45" s="233"/>
      <c r="C45" s="233"/>
      <c r="D45" s="233">
        <v>0</v>
      </c>
      <c r="E45" s="233"/>
      <c r="F45" s="233"/>
      <c r="G45" s="233">
        <v>0</v>
      </c>
      <c r="H45" s="231" t="s">
        <v>593</v>
      </c>
    </row>
    <row r="46" spans="1:8">
      <c r="A46" s="230" t="s">
        <v>534</v>
      </c>
      <c r="B46" s="238">
        <v>0</v>
      </c>
      <c r="C46" s="238">
        <v>23000</v>
      </c>
      <c r="D46" s="233">
        <v>23000</v>
      </c>
      <c r="E46" s="238">
        <v>12026.4</v>
      </c>
      <c r="F46" s="238">
        <v>10655.7</v>
      </c>
      <c r="G46" s="233">
        <v>10973.6</v>
      </c>
      <c r="H46" s="231" t="s">
        <v>594</v>
      </c>
    </row>
    <row r="47" spans="1:8">
      <c r="A47" s="230" t="s">
        <v>536</v>
      </c>
      <c r="B47" s="238">
        <v>0</v>
      </c>
      <c r="C47" s="238">
        <v>379100</v>
      </c>
      <c r="D47" s="233">
        <v>379100</v>
      </c>
      <c r="E47" s="238">
        <v>186664.88</v>
      </c>
      <c r="F47" s="238">
        <v>167012.92000000001</v>
      </c>
      <c r="G47" s="233">
        <v>192435.12</v>
      </c>
      <c r="H47" s="231" t="s">
        <v>595</v>
      </c>
    </row>
    <row r="48" spans="1:8">
      <c r="A48" s="230" t="s">
        <v>538</v>
      </c>
      <c r="B48" s="233"/>
      <c r="C48" s="233"/>
      <c r="D48" s="233">
        <v>0</v>
      </c>
      <c r="E48" s="233"/>
      <c r="F48" s="233"/>
      <c r="G48" s="233">
        <v>0</v>
      </c>
      <c r="H48" s="231" t="s">
        <v>596</v>
      </c>
    </row>
    <row r="49" spans="1:8">
      <c r="A49" s="230" t="s">
        <v>540</v>
      </c>
      <c r="B49" s="238">
        <v>22280460</v>
      </c>
      <c r="C49" s="238">
        <v>-12183548</v>
      </c>
      <c r="D49" s="233">
        <v>10096912</v>
      </c>
      <c r="E49" s="238">
        <v>2339769.9700000002</v>
      </c>
      <c r="F49" s="238">
        <v>2334270.2599999998</v>
      </c>
      <c r="G49" s="233">
        <v>7757142.0299999993</v>
      </c>
      <c r="H49" s="231" t="s">
        <v>597</v>
      </c>
    </row>
    <row r="50" spans="1:8">
      <c r="A50" s="230" t="s">
        <v>542</v>
      </c>
      <c r="B50" s="233"/>
      <c r="C50" s="233"/>
      <c r="D50" s="233">
        <v>0</v>
      </c>
      <c r="E50" s="233"/>
      <c r="F50" s="233"/>
      <c r="G50" s="233">
        <v>0</v>
      </c>
      <c r="H50" s="231" t="s">
        <v>598</v>
      </c>
    </row>
    <row r="51" spans="1:8">
      <c r="A51" s="230" t="s">
        <v>544</v>
      </c>
      <c r="B51" s="238">
        <v>29896800</v>
      </c>
      <c r="C51" s="238">
        <v>-1950000</v>
      </c>
      <c r="D51" s="233">
        <v>27946800</v>
      </c>
      <c r="E51" s="238">
        <v>10925607.220000001</v>
      </c>
      <c r="F51" s="238">
        <v>9963893.3699999992</v>
      </c>
      <c r="G51" s="233">
        <v>17021192.780000001</v>
      </c>
      <c r="H51" s="231" t="s">
        <v>599</v>
      </c>
    </row>
    <row r="52" spans="1:8">
      <c r="A52" s="230" t="s">
        <v>546</v>
      </c>
      <c r="B52" s="238">
        <v>0</v>
      </c>
      <c r="C52" s="238">
        <v>201500</v>
      </c>
      <c r="D52" s="233">
        <v>201500</v>
      </c>
      <c r="E52" s="238">
        <v>99491.43</v>
      </c>
      <c r="F52" s="238">
        <v>92717.54</v>
      </c>
      <c r="G52" s="233">
        <v>102008.57</v>
      </c>
      <c r="H52" s="231" t="s">
        <v>600</v>
      </c>
    </row>
    <row r="53" spans="1:8">
      <c r="A53" s="226" t="s">
        <v>548</v>
      </c>
      <c r="B53" s="233">
        <v>40315350</v>
      </c>
      <c r="C53" s="233">
        <v>53757210.050000004</v>
      </c>
      <c r="D53" s="233">
        <v>94072560.049999997</v>
      </c>
      <c r="E53" s="233">
        <v>18010812.989999998</v>
      </c>
      <c r="F53" s="233">
        <v>17059721.650000002</v>
      </c>
      <c r="G53" s="233">
        <v>76061747.060000002</v>
      </c>
      <c r="H53" s="217"/>
    </row>
    <row r="54" spans="1:8">
      <c r="A54" s="230" t="s">
        <v>549</v>
      </c>
      <c r="B54" s="238">
        <v>6000000</v>
      </c>
      <c r="C54" s="238">
        <v>4248045.38</v>
      </c>
      <c r="D54" s="233">
        <v>10248045.379999999</v>
      </c>
      <c r="E54" s="238">
        <v>4128461.94</v>
      </c>
      <c r="F54" s="238">
        <v>3866601.55</v>
      </c>
      <c r="G54" s="233">
        <v>6119583.4399999995</v>
      </c>
      <c r="H54" s="231" t="s">
        <v>601</v>
      </c>
    </row>
    <row r="55" spans="1:8">
      <c r="A55" s="230" t="s">
        <v>551</v>
      </c>
      <c r="B55" s="238">
        <v>32323350</v>
      </c>
      <c r="C55" s="238">
        <v>33585842.649999999</v>
      </c>
      <c r="D55" s="233">
        <v>65909192.649999999</v>
      </c>
      <c r="E55" s="238">
        <v>8456049.8699999992</v>
      </c>
      <c r="F55" s="238">
        <v>7787628.7800000003</v>
      </c>
      <c r="G55" s="233">
        <v>57453142.780000001</v>
      </c>
      <c r="H55" s="231" t="s">
        <v>602</v>
      </c>
    </row>
    <row r="56" spans="1:8">
      <c r="A56" s="230" t="s">
        <v>553</v>
      </c>
      <c r="B56" s="238">
        <v>0</v>
      </c>
      <c r="C56" s="238">
        <v>219000</v>
      </c>
      <c r="D56" s="233">
        <v>219000</v>
      </c>
      <c r="E56" s="238">
        <v>58270.94</v>
      </c>
      <c r="F56" s="238">
        <v>50043.05</v>
      </c>
      <c r="G56" s="233">
        <v>160729.06</v>
      </c>
      <c r="H56" s="231" t="s">
        <v>603</v>
      </c>
    </row>
    <row r="57" spans="1:8">
      <c r="A57" s="225" t="s">
        <v>555</v>
      </c>
      <c r="B57" s="238">
        <v>0</v>
      </c>
      <c r="C57" s="238">
        <v>1589404.84</v>
      </c>
      <c r="D57" s="233">
        <v>1589404.84</v>
      </c>
      <c r="E57" s="238">
        <v>1373097.28</v>
      </c>
      <c r="F57" s="238">
        <v>1364893.72</v>
      </c>
      <c r="G57" s="233">
        <v>216307.56000000006</v>
      </c>
      <c r="H57" s="231" t="s">
        <v>604</v>
      </c>
    </row>
    <row r="58" spans="1:8">
      <c r="A58" s="230" t="s">
        <v>557</v>
      </c>
      <c r="B58" s="238">
        <v>0</v>
      </c>
      <c r="C58" s="238">
        <v>7429456.3499999996</v>
      </c>
      <c r="D58" s="233">
        <v>7429456.3499999996</v>
      </c>
      <c r="E58" s="238">
        <v>2716948.61</v>
      </c>
      <c r="F58" s="238">
        <v>2713959.81</v>
      </c>
      <c r="G58" s="233">
        <v>4712507.74</v>
      </c>
      <c r="H58" s="231" t="s">
        <v>605</v>
      </c>
    </row>
    <row r="59" spans="1:8">
      <c r="A59" s="230" t="s">
        <v>559</v>
      </c>
      <c r="B59" s="238">
        <v>1992000</v>
      </c>
      <c r="C59" s="238">
        <v>6622460.8300000001</v>
      </c>
      <c r="D59" s="233">
        <v>8614460.8300000001</v>
      </c>
      <c r="E59" s="238">
        <v>1269923.69</v>
      </c>
      <c r="F59" s="238">
        <v>1269923.69</v>
      </c>
      <c r="G59" s="233">
        <v>7344537.1400000006</v>
      </c>
      <c r="H59" s="231" t="s">
        <v>606</v>
      </c>
    </row>
    <row r="60" spans="1:8">
      <c r="A60" s="230" t="s">
        <v>561</v>
      </c>
      <c r="B60" s="238">
        <v>0</v>
      </c>
      <c r="C60" s="238">
        <v>63000</v>
      </c>
      <c r="D60" s="233">
        <v>63000</v>
      </c>
      <c r="E60" s="238">
        <v>8060.66</v>
      </c>
      <c r="F60" s="238">
        <v>6671.05</v>
      </c>
      <c r="G60" s="233">
        <v>54939.34</v>
      </c>
      <c r="H60" s="231" t="s">
        <v>607</v>
      </c>
    </row>
    <row r="61" spans="1:8">
      <c r="A61" s="226" t="s">
        <v>563</v>
      </c>
      <c r="B61" s="233">
        <v>10710000</v>
      </c>
      <c r="C61" s="233">
        <v>-5580000</v>
      </c>
      <c r="D61" s="233">
        <v>5130000</v>
      </c>
      <c r="E61" s="233">
        <v>576916.93999999994</v>
      </c>
      <c r="F61" s="233">
        <v>531600.76</v>
      </c>
      <c r="G61" s="233">
        <v>4553083.0599999996</v>
      </c>
      <c r="H61" s="217"/>
    </row>
    <row r="62" spans="1:8" ht="30">
      <c r="A62" s="230" t="s">
        <v>564</v>
      </c>
      <c r="B62" s="238">
        <v>260000</v>
      </c>
      <c r="C62" s="238">
        <v>105000</v>
      </c>
      <c r="D62" s="233">
        <v>365000</v>
      </c>
      <c r="E62" s="238">
        <v>167423.37</v>
      </c>
      <c r="F62" s="238">
        <v>149346.56</v>
      </c>
      <c r="G62" s="233">
        <v>197576.63</v>
      </c>
      <c r="H62" s="231" t="s">
        <v>608</v>
      </c>
    </row>
    <row r="63" spans="1:8">
      <c r="A63" s="230" t="s">
        <v>566</v>
      </c>
      <c r="B63" s="238">
        <v>0</v>
      </c>
      <c r="C63" s="238">
        <v>2000000</v>
      </c>
      <c r="D63" s="233">
        <v>2000000</v>
      </c>
      <c r="E63" s="238">
        <v>0</v>
      </c>
      <c r="F63" s="238">
        <v>0</v>
      </c>
      <c r="G63" s="233">
        <v>2000000</v>
      </c>
      <c r="H63" s="231" t="s">
        <v>609</v>
      </c>
    </row>
    <row r="64" spans="1:8">
      <c r="A64" s="230" t="s">
        <v>568</v>
      </c>
      <c r="B64" s="238">
        <v>10000000</v>
      </c>
      <c r="C64" s="238">
        <v>-8000000</v>
      </c>
      <c r="D64" s="233">
        <v>2000000</v>
      </c>
      <c r="E64" s="238">
        <v>0</v>
      </c>
      <c r="F64" s="238">
        <v>0</v>
      </c>
      <c r="G64" s="233">
        <v>2000000</v>
      </c>
      <c r="H64" s="231" t="s">
        <v>610</v>
      </c>
    </row>
    <row r="65" spans="1:8">
      <c r="A65" s="230" t="s">
        <v>570</v>
      </c>
      <c r="B65" s="233"/>
      <c r="C65" s="233"/>
      <c r="D65" s="233">
        <v>0</v>
      </c>
      <c r="E65" s="233"/>
      <c r="F65" s="233"/>
      <c r="G65" s="233">
        <v>0</v>
      </c>
      <c r="H65" s="231" t="s">
        <v>611</v>
      </c>
    </row>
    <row r="66" spans="1:8">
      <c r="A66" s="230" t="s">
        <v>572</v>
      </c>
      <c r="B66" s="238">
        <v>450000</v>
      </c>
      <c r="C66" s="238">
        <v>65000</v>
      </c>
      <c r="D66" s="233">
        <v>515000</v>
      </c>
      <c r="E66" s="238">
        <v>209493.57</v>
      </c>
      <c r="F66" s="238">
        <v>182254.2</v>
      </c>
      <c r="G66" s="233">
        <v>305506.43</v>
      </c>
      <c r="H66" s="231" t="s">
        <v>612</v>
      </c>
    </row>
    <row r="67" spans="1:8">
      <c r="A67" s="230" t="s">
        <v>574</v>
      </c>
      <c r="B67" s="233"/>
      <c r="C67" s="233"/>
      <c r="D67" s="233">
        <v>0</v>
      </c>
      <c r="E67" s="233"/>
      <c r="F67" s="233"/>
      <c r="G67" s="233">
        <v>0</v>
      </c>
      <c r="H67" s="231" t="s">
        <v>613</v>
      </c>
    </row>
    <row r="68" spans="1:8">
      <c r="A68" s="230" t="s">
        <v>576</v>
      </c>
      <c r="B68" s="238">
        <v>0</v>
      </c>
      <c r="C68" s="238">
        <v>250000</v>
      </c>
      <c r="D68" s="233">
        <v>250000</v>
      </c>
      <c r="E68" s="238">
        <v>200000</v>
      </c>
      <c r="F68" s="238">
        <v>200000</v>
      </c>
      <c r="G68" s="233">
        <v>50000</v>
      </c>
      <c r="H68" s="231" t="s">
        <v>614</v>
      </c>
    </row>
    <row r="69" spans="1:8">
      <c r="A69" s="230" t="s">
        <v>578</v>
      </c>
      <c r="B69" s="233"/>
      <c r="C69" s="233"/>
      <c r="D69" s="233">
        <v>0</v>
      </c>
      <c r="E69" s="233"/>
      <c r="F69" s="233"/>
      <c r="G69" s="233">
        <v>0</v>
      </c>
      <c r="H69" s="231" t="s">
        <v>615</v>
      </c>
    </row>
    <row r="70" spans="1:8">
      <c r="A70" s="230" t="s">
        <v>580</v>
      </c>
      <c r="B70" s="233"/>
      <c r="C70" s="233"/>
      <c r="D70" s="233">
        <v>0</v>
      </c>
      <c r="E70" s="233"/>
      <c r="F70" s="233"/>
      <c r="G70" s="233">
        <v>0</v>
      </c>
      <c r="H70" s="231" t="s">
        <v>616</v>
      </c>
    </row>
    <row r="71" spans="1:8" ht="30">
      <c r="A71" s="229" t="s">
        <v>617</v>
      </c>
      <c r="B71" s="235">
        <v>0</v>
      </c>
      <c r="C71" s="235">
        <v>0</v>
      </c>
      <c r="D71" s="235">
        <v>0</v>
      </c>
      <c r="E71" s="235">
        <v>0</v>
      </c>
      <c r="F71" s="235">
        <v>0</v>
      </c>
      <c r="G71" s="235">
        <v>0</v>
      </c>
      <c r="H71" s="217"/>
    </row>
    <row r="72" spans="1:8" ht="30">
      <c r="A72" s="230" t="s">
        <v>583</v>
      </c>
      <c r="B72" s="233"/>
      <c r="C72" s="233"/>
      <c r="D72" s="233">
        <v>0</v>
      </c>
      <c r="E72" s="233"/>
      <c r="F72" s="233"/>
      <c r="G72" s="233">
        <v>0</v>
      </c>
      <c r="H72" s="231" t="s">
        <v>618</v>
      </c>
    </row>
    <row r="73" spans="1:8" ht="30">
      <c r="A73" s="230" t="s">
        <v>585</v>
      </c>
      <c r="B73" s="233"/>
      <c r="C73" s="233"/>
      <c r="D73" s="233">
        <v>0</v>
      </c>
      <c r="E73" s="233"/>
      <c r="F73" s="233"/>
      <c r="G73" s="233">
        <v>0</v>
      </c>
      <c r="H73" s="231" t="s">
        <v>619</v>
      </c>
    </row>
    <row r="74" spans="1:8">
      <c r="A74" s="230" t="s">
        <v>587</v>
      </c>
      <c r="B74" s="233"/>
      <c r="C74" s="233"/>
      <c r="D74" s="233">
        <v>0</v>
      </c>
      <c r="E74" s="233"/>
      <c r="F74" s="233"/>
      <c r="G74" s="233">
        <v>0</v>
      </c>
      <c r="H74" s="231" t="s">
        <v>620</v>
      </c>
    </row>
    <row r="75" spans="1:8">
      <c r="A75" s="230" t="s">
        <v>589</v>
      </c>
      <c r="B75" s="233"/>
      <c r="C75" s="233"/>
      <c r="D75" s="233">
        <v>0</v>
      </c>
      <c r="E75" s="233"/>
      <c r="F75" s="233"/>
      <c r="G75" s="233">
        <v>0</v>
      </c>
      <c r="H75" s="231" t="s">
        <v>621</v>
      </c>
    </row>
    <row r="76" spans="1:8">
      <c r="A76" s="227"/>
      <c r="B76" s="236"/>
      <c r="C76" s="236"/>
      <c r="D76" s="236"/>
      <c r="E76" s="236"/>
      <c r="F76" s="236"/>
      <c r="G76" s="236"/>
      <c r="H76" s="217"/>
    </row>
    <row r="77" spans="1:8">
      <c r="A77" s="221" t="s">
        <v>513</v>
      </c>
      <c r="B77" s="234">
        <v>438548717</v>
      </c>
      <c r="C77" s="234">
        <v>59218584.520000003</v>
      </c>
      <c r="D77" s="234">
        <v>497767301.52000004</v>
      </c>
      <c r="E77" s="234">
        <v>194116372.86000001</v>
      </c>
      <c r="F77" s="234">
        <v>187171254.71999997</v>
      </c>
      <c r="G77" s="234">
        <v>303650928.65999997</v>
      </c>
      <c r="H77" s="217"/>
    </row>
    <row r="78" spans="1:8">
      <c r="A78" s="222"/>
      <c r="B78" s="237"/>
      <c r="C78" s="237"/>
      <c r="D78" s="237"/>
      <c r="E78" s="237"/>
      <c r="F78" s="237"/>
      <c r="G78" s="237"/>
      <c r="H78" s="21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workbookViewId="0">
      <selection activeCell="C21" sqref="C21"/>
    </sheetView>
  </sheetViews>
  <sheetFormatPr baseColWidth="10" defaultRowHeight="15"/>
  <cols>
    <col min="1" max="1" width="63.5703125" customWidth="1"/>
    <col min="2" max="7" width="25.85546875" customWidth="1"/>
  </cols>
  <sheetData>
    <row r="1" spans="1:7" ht="21">
      <c r="A1" s="169" t="s">
        <v>622</v>
      </c>
      <c r="B1" s="168"/>
      <c r="C1" s="168"/>
      <c r="D1" s="168"/>
      <c r="E1" s="168"/>
      <c r="F1" s="168"/>
      <c r="G1" s="168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42" t="s">
        <v>304</v>
      </c>
      <c r="B3" s="43"/>
      <c r="C3" s="43"/>
      <c r="D3" s="43"/>
      <c r="E3" s="43"/>
      <c r="F3" s="43"/>
      <c r="G3" s="44"/>
    </row>
    <row r="4" spans="1:7">
      <c r="A4" s="42" t="s">
        <v>623</v>
      </c>
      <c r="B4" s="43"/>
      <c r="C4" s="43"/>
      <c r="D4" s="43"/>
      <c r="E4" s="43"/>
      <c r="F4" s="43"/>
      <c r="G4" s="44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624</v>
      </c>
      <c r="B7" s="170" t="s">
        <v>306</v>
      </c>
      <c r="C7" s="170"/>
      <c r="D7" s="170"/>
      <c r="E7" s="170"/>
      <c r="F7" s="170"/>
      <c r="G7" s="170" t="s">
        <v>307</v>
      </c>
    </row>
    <row r="8" spans="1:7" ht="30">
      <c r="A8" s="81"/>
      <c r="B8" s="241" t="s">
        <v>308</v>
      </c>
      <c r="C8" s="250" t="s">
        <v>529</v>
      </c>
      <c r="D8" s="250" t="s">
        <v>239</v>
      </c>
      <c r="E8" s="250" t="s">
        <v>194</v>
      </c>
      <c r="F8" s="250" t="s">
        <v>211</v>
      </c>
      <c r="G8" s="216"/>
    </row>
    <row r="9" spans="1:7">
      <c r="A9" s="243" t="s">
        <v>625</v>
      </c>
      <c r="B9" s="251">
        <v>215206994.05000001</v>
      </c>
      <c r="C9" s="251">
        <v>6387968.5800000001</v>
      </c>
      <c r="D9" s="251">
        <v>221594962.63000003</v>
      </c>
      <c r="E9" s="251">
        <v>93487531.290000007</v>
      </c>
      <c r="F9" s="251">
        <v>90473272.459999993</v>
      </c>
      <c r="G9" s="251">
        <v>128107431.34000002</v>
      </c>
    </row>
    <row r="10" spans="1:7">
      <c r="A10" s="245" t="s">
        <v>626</v>
      </c>
      <c r="B10" s="255">
        <v>215206994.05000001</v>
      </c>
      <c r="C10" s="255">
        <v>6387968.5800000001</v>
      </c>
      <c r="D10" s="252">
        <v>221594962.63000003</v>
      </c>
      <c r="E10" s="255">
        <v>93487531.290000007</v>
      </c>
      <c r="F10" s="255">
        <v>90473272.459999993</v>
      </c>
      <c r="G10" s="252">
        <v>128107431.34000002</v>
      </c>
    </row>
    <row r="11" spans="1:7">
      <c r="A11" s="245" t="s">
        <v>627</v>
      </c>
      <c r="B11" s="252"/>
      <c r="C11" s="252"/>
      <c r="D11" s="252">
        <v>0</v>
      </c>
      <c r="E11" s="252"/>
      <c r="F11" s="252"/>
      <c r="G11" s="252">
        <v>0</v>
      </c>
    </row>
    <row r="12" spans="1:7">
      <c r="A12" s="245" t="s">
        <v>628</v>
      </c>
      <c r="B12" s="252">
        <v>0</v>
      </c>
      <c r="C12" s="252">
        <v>0</v>
      </c>
      <c r="D12" s="252">
        <v>0</v>
      </c>
      <c r="E12" s="252">
        <v>0</v>
      </c>
      <c r="F12" s="252">
        <v>0</v>
      </c>
      <c r="G12" s="252">
        <v>0</v>
      </c>
    </row>
    <row r="13" spans="1:7">
      <c r="A13" s="247" t="s">
        <v>629</v>
      </c>
      <c r="B13" s="252"/>
      <c r="C13" s="252"/>
      <c r="D13" s="252">
        <v>0</v>
      </c>
      <c r="E13" s="252"/>
      <c r="F13" s="252"/>
      <c r="G13" s="252">
        <v>0</v>
      </c>
    </row>
    <row r="14" spans="1:7">
      <c r="A14" s="247" t="s">
        <v>630</v>
      </c>
      <c r="B14" s="252"/>
      <c r="C14" s="252"/>
      <c r="D14" s="252">
        <v>0</v>
      </c>
      <c r="E14" s="252"/>
      <c r="F14" s="252"/>
      <c r="G14" s="252">
        <v>0</v>
      </c>
    </row>
    <row r="15" spans="1:7">
      <c r="A15" s="245" t="s">
        <v>631</v>
      </c>
      <c r="B15" s="252"/>
      <c r="C15" s="252"/>
      <c r="D15" s="252">
        <v>0</v>
      </c>
      <c r="E15" s="252"/>
      <c r="F15" s="252"/>
      <c r="G15" s="252">
        <v>0</v>
      </c>
    </row>
    <row r="16" spans="1:7" ht="30">
      <c r="A16" s="248" t="s">
        <v>632</v>
      </c>
      <c r="B16" s="252"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</row>
    <row r="17" spans="1:7">
      <c r="A17" s="247" t="s">
        <v>633</v>
      </c>
      <c r="B17" s="252"/>
      <c r="C17" s="252"/>
      <c r="D17" s="252">
        <v>0</v>
      </c>
      <c r="E17" s="252"/>
      <c r="F17" s="252"/>
      <c r="G17" s="252">
        <v>0</v>
      </c>
    </row>
    <row r="18" spans="1:7">
      <c r="A18" s="247" t="s">
        <v>634</v>
      </c>
      <c r="B18" s="252"/>
      <c r="C18" s="252"/>
      <c r="D18" s="252">
        <v>0</v>
      </c>
      <c r="E18" s="252"/>
      <c r="F18" s="252"/>
      <c r="G18" s="252">
        <v>0</v>
      </c>
    </row>
    <row r="19" spans="1:7">
      <c r="A19" s="245" t="s">
        <v>635</v>
      </c>
      <c r="B19" s="252"/>
      <c r="C19" s="252"/>
      <c r="D19" s="252">
        <v>0</v>
      </c>
      <c r="E19" s="252"/>
      <c r="F19" s="252"/>
      <c r="G19" s="252">
        <v>0</v>
      </c>
    </row>
    <row r="20" spans="1:7">
      <c r="A20" s="246"/>
      <c r="B20" s="253"/>
      <c r="C20" s="253"/>
      <c r="D20" s="253"/>
      <c r="E20" s="253"/>
      <c r="F20" s="253"/>
      <c r="G20" s="253"/>
    </row>
    <row r="21" spans="1:7">
      <c r="A21" s="249" t="s">
        <v>636</v>
      </c>
      <c r="B21" s="251">
        <v>2366000</v>
      </c>
      <c r="C21" s="251">
        <v>-2095400</v>
      </c>
      <c r="D21" s="251">
        <v>270600</v>
      </c>
      <c r="E21" s="251">
        <v>0</v>
      </c>
      <c r="F21" s="251">
        <v>0</v>
      </c>
      <c r="G21" s="251">
        <v>270600</v>
      </c>
    </row>
    <row r="22" spans="1:7">
      <c r="A22" s="245" t="s">
        <v>626</v>
      </c>
      <c r="B22" s="255">
        <v>2366000</v>
      </c>
      <c r="C22" s="255">
        <v>-2095400</v>
      </c>
      <c r="D22" s="252">
        <v>270600</v>
      </c>
      <c r="E22" s="255">
        <v>0</v>
      </c>
      <c r="F22" s="255">
        <v>0</v>
      </c>
      <c r="G22" s="252">
        <v>270600</v>
      </c>
    </row>
    <row r="23" spans="1:7">
      <c r="A23" s="245" t="s">
        <v>627</v>
      </c>
      <c r="B23" s="252"/>
      <c r="C23" s="252"/>
      <c r="D23" s="252">
        <v>0</v>
      </c>
      <c r="E23" s="252"/>
      <c r="F23" s="252"/>
      <c r="G23" s="252">
        <v>0</v>
      </c>
    </row>
    <row r="24" spans="1:7">
      <c r="A24" s="245" t="s">
        <v>628</v>
      </c>
      <c r="B24" s="252"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</row>
    <row r="25" spans="1:7">
      <c r="A25" s="247" t="s">
        <v>629</v>
      </c>
      <c r="B25" s="252"/>
      <c r="C25" s="252"/>
      <c r="D25" s="252">
        <v>0</v>
      </c>
      <c r="E25" s="252"/>
      <c r="F25" s="252"/>
      <c r="G25" s="252">
        <v>0</v>
      </c>
    </row>
    <row r="26" spans="1:7">
      <c r="A26" s="247" t="s">
        <v>630</v>
      </c>
      <c r="B26" s="252"/>
      <c r="C26" s="252"/>
      <c r="D26" s="252">
        <v>0</v>
      </c>
      <c r="E26" s="252"/>
      <c r="F26" s="252"/>
      <c r="G26" s="252">
        <v>0</v>
      </c>
    </row>
    <row r="27" spans="1:7">
      <c r="A27" s="245" t="s">
        <v>631</v>
      </c>
      <c r="B27" s="252"/>
      <c r="C27" s="252"/>
      <c r="D27" s="252"/>
      <c r="E27" s="252"/>
      <c r="F27" s="252"/>
      <c r="G27" s="252"/>
    </row>
    <row r="28" spans="1:7" ht="30">
      <c r="A28" s="248" t="s">
        <v>632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</row>
    <row r="29" spans="1:7">
      <c r="A29" s="247" t="s">
        <v>633</v>
      </c>
      <c r="B29" s="252"/>
      <c r="C29" s="252"/>
      <c r="D29" s="252">
        <v>0</v>
      </c>
      <c r="E29" s="252"/>
      <c r="F29" s="252"/>
      <c r="G29" s="252">
        <v>0</v>
      </c>
    </row>
    <row r="30" spans="1:7">
      <c r="A30" s="247" t="s">
        <v>634</v>
      </c>
      <c r="B30" s="252"/>
      <c r="C30" s="252"/>
      <c r="D30" s="252">
        <v>0</v>
      </c>
      <c r="E30" s="252"/>
      <c r="F30" s="252"/>
      <c r="G30" s="252">
        <v>0</v>
      </c>
    </row>
    <row r="31" spans="1:7">
      <c r="A31" s="245" t="s">
        <v>635</v>
      </c>
      <c r="B31" s="252"/>
      <c r="C31" s="252"/>
      <c r="D31" s="252">
        <v>0</v>
      </c>
      <c r="E31" s="252"/>
      <c r="F31" s="252"/>
      <c r="G31" s="252">
        <v>0</v>
      </c>
    </row>
    <row r="32" spans="1:7">
      <c r="A32" s="246"/>
      <c r="B32" s="253"/>
      <c r="C32" s="253"/>
      <c r="D32" s="253"/>
      <c r="E32" s="253"/>
      <c r="F32" s="253"/>
      <c r="G32" s="253"/>
    </row>
    <row r="33" spans="1:7">
      <c r="A33" s="244" t="s">
        <v>637</v>
      </c>
      <c r="B33" s="251">
        <v>217572994.05000001</v>
      </c>
      <c r="C33" s="251">
        <v>4292568.58</v>
      </c>
      <c r="D33" s="251">
        <v>221865562.63000003</v>
      </c>
      <c r="E33" s="251">
        <v>93487531.290000007</v>
      </c>
      <c r="F33" s="251">
        <v>90473272.459999993</v>
      </c>
      <c r="G33" s="251">
        <v>128378031.34000002</v>
      </c>
    </row>
    <row r="34" spans="1:7">
      <c r="A34" s="242"/>
      <c r="B34" s="254"/>
      <c r="C34" s="254"/>
      <c r="D34" s="254"/>
      <c r="E34" s="254"/>
      <c r="F34" s="254"/>
      <c r="G34" s="25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2022-07-25T19:53:38Z</dcterms:modified>
</cp:coreProperties>
</file>