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Tercer_Informe_Trimestral_Jul_Ago_2020\"/>
    </mc:Choice>
  </mc:AlternateContent>
  <bookViews>
    <workbookView xWindow="0" yWindow="0" windowWidth="28800" windowHeight="127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<sst xmlns="http://schemas.openxmlformats.org/spreadsheetml/2006/main" count="892" uniqueCount="628">
  <si>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</si>
  <si>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</si>
  <si>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</si>
  <si>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</si>
  <si>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</si>
  <si>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</si>
  <si>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</si>
  <si>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</si>
  <si>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</si>
  <si>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</si>
  <si>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</si>
  <si>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</si>
  <si>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</si>
  <si>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</si>
  <si>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</si>
  <si>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</si>
  <si>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</si>
  <si>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</si>
  <si>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</si>
  <si>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</si>
  <si>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</si>
  <si>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</si>
  <si>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</si>
  <si>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</si>
  <si>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</si>
  <si>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</si>
  <si>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</si>
  <si>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</si>
  <si>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</si>
  <si>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</si>
  <si>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</si>
  <si>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</si>
  <si>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</si>
  <si>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</si>
  <si>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</si>
  <si>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</si>
  <si>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</si>
  <si>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</si>
  <si>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</si>
  <si>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</si>
  <si>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</si>
  <si>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</si>
  <si>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</si>
  <si>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</si>
  <si>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</si>
  <si>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</si>
  <si>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</si>
  <si>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</si>
  <si>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</si>
  <si>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</si>
  <si>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</si>
  <si>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</si>
  <si>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</si>
  <si>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</si>
  <si>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</si>
  <si>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</si>
  <si>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</si>
  <si>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</si>
  <si>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</si>
  <si>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</si>
  <si>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</si>
  <si>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</si>
  <si>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</si>
  <si>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</si>
  <si>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</si>
  <si>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</si>
  <si>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</si>
  <si>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</si>
  <si>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</si>
  <si>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</si>
  <si>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</si>
  <si>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</si>
  <si>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</si>
  <si>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</si>
  <si>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</si>
  <si>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</si>
  <si>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</si>
  <si>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</si>
  <si>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</si>
  <si>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</si>
  <si>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</si>
  <si>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</si>
  <si>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</si>
  <si>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</si>
  <si>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</si>
  <si>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</si>
  <si>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</si>
  <si>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</si>
  <si>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</si>
  <si>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</si>
  <si>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</si>
  <si>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</si>
  <si>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</si>
  <si>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</si>
  <si>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</si>
  <si>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</si>
  <si>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</si>
  <si>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</si>
  <si>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</si>
  <si>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</si>
  <si>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</si>
  <si>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</si>
  <si>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</si>
  <si>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</si>
  <si>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</si>
  <si>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</si>
  <si>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</si>
  <si>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</si>
  <si>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</si>
  <si>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</si>
  <si>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</si>
  <si>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</si>
  <si>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</si>
  <si>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</si>
  <si>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</si>
  <si>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</si>
  <si>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</si>
  <si>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</si>
  <si>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</si>
  <si>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</si>
  <si>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</si>
  <si>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</si>
  <si>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</si>
  <si>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</si>
  <si>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</si>
  <si>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</si>
  <si>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</si>
  <si>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</si>
  <si>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</si>
  <si>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</si>
  <si>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</si>
  <si>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</si>
  <si>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</si>
  <si>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</si>
  <si>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</si>
  <si>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</si>
  <si>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</si>
  <si>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</si>
  <si>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</si>
  <si>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</si>
  <si>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</si>
  <si>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</si>
  <si>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</si>
  <si>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</si>
  <si>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</si>
  <si>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</si>
  <si>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</si>
  <si>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</si>
  <si>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</si>
  <si>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</si>
  <si>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</si>
  <si>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</si>
  <si>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</si>
  <si>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</si>
  <si>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</si>
  <si>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</si>
  <si>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</si>
  <si>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</si>
  <si>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</si>
  <si>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</si>
  <si>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</si>
  <si>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</si>
  <si>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</si>
  <si>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</si>
  <si>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</si>
  <si>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</si>
  <si>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</si>
  <si>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</si>
  <si>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</si>
  <si>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</si>
  <si>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</si>
  <si>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</si>
  <si>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</si>
  <si>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</si>
  <si>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</si>
  <si>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</si>
  <si>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</si>
  <si>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</si>
  <si>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</si>
  <si>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</si>
  <si>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</si>
  <si>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</si>
  <si>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</si>
  <si>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</si>
  <si>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</si>
  <si>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</si>
  <si>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</si>
  <si>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</si>
  <si>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</si>
  <si>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</si>
  <si>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</si>
  <si>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</si>
  <si>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</si>
  <si>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</si>
  <si>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</si>
  <si>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</si>
  <si>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</si>
  <si>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</si>
  <si>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</si>
  <si>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</si>
  <si>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</si>
  <si>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</si>
  <si>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</si>
  <si>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</si>
  <si>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</si>
  <si>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</si>
  <si>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</si>
  <si>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</si>
  <si>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</si>
  <si>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</si>
  <si>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</si>
  <si>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</si>
  <si>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</si>
  <si>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</si>
  <si>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</si>
  <si>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</si>
  <si>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</si>
  <si>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</si>
  <si>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</si>
  <si>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</si>
  <si>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</si>
  <si>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</si>
  <si>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</si>
  <si>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</si>
  <si>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</si>
  <si>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</si>
  <si>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</si>
  <si>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</si>
  <si>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</si>
  <si>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</si>
  <si>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</si>
  <si>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</si>
  <si>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</si>
  <si>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</si>
  <si>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</si>
  <si>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</si>
  <si>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</si>
  <si>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</si>
  <si>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</si>
  <si>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</si>
  <si>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</si>
  <si>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</si>
  <si>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</si>
  <si>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</si>
  <si>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</si>
  <si>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</si>
  <si>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</si>
  <si>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</si>
  <si>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</si>
  <si>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</si>
  <si>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</si>
  <si>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</si>
  <si>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</si>
  <si>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</si>
  <si>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</si>
  <si>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</si>
  <si>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</si>
  <si>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</si>
  <si>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</si>
  <si>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</si>
  <si>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</si>
  <si>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</si>
  <si>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</si>
  <si>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</si>
  <si>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</si>
  <si>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</si>
  <si>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</si>
  <si>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</si>
  <si>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</si>
  <si>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</si>
  <si>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</si>
  <si>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</si>
  <si>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</si>
  <si>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</si>
  <si>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</si>
  <si>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</si>
  <si>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</si>
  <si>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</si>
  <si>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</si>
  <si>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</si>
  <si>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</si>
  <si>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</si>
  <si>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</si>
  <si>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</si>
  <si>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</si>
  <si>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</si>
  <si>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</si>
  <si>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</si>
  <si>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</si>
  <si>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</si>
  <si>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</si>
  <si>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</si>
  <si>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</si>
  <si>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</si>
  <si>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</si>
  <si>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</si>
  <si>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</si>
  <si>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</si>
  <si>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</si>
  <si>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</si>
  <si>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</si>
  <si>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</si>
  <si>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</si>
  <si>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</si>
  <si>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</si>
  <si>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</si>
  <si>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</si>
  <si>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</si>
  <si>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</si>
  <si>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</si>
  <si>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</si>
  <si>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</si>
  <si>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</si>
  <si>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</si>
  <si>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</si>
  <si>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</si>
  <si>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</si>
  <si>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</si>
  <si>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</si>
  <si>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</si>
  <si>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</si>
  <si>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</si>
  <si>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</si>
  <si>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</si>
  <si>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</si>
  <si>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</si>
  <si>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</si>
  <si>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</si>
  <si>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</si>
  <si>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</si>
  <si>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</si>
  <si>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</si>
  <si>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</si>
  <si>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</si>
  <si>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</si>
  <si>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</si>
  <si>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</si>
  <si>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</si>
  <si>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</si>
  <si>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</si>
  <si>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</si>
  <si>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</si>
  <si>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</si>
  <si>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</si>
  <si>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</si>
  <si>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</si>
  <si>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</si>
  <si>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</si>
  <si>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</si>
  <si>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</si>
  <si>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</si>
  <si>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</si>
  <si>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</si>
  <si>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</si>
  <si>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</si>
  <si>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</si>
  <si>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</si>
  <si>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</si>
  <si>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</si>
  <si>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</si>
  <si>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</si>
  <si>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</si>
  <si>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</si>
  <si>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</si>
  <si>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</si>
  <si>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</si>
  <si>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</si>
  <si>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</si>
  <si>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</si>
  <si>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</si>
  <si>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</si>
  <si>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</si>
  <si>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</si>
  <si>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</si>
  <si>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</si>
  <si>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</si>
  <si>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</si>
  <si>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</si>
  <si>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</si>
  <si>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</si>
  <si>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</si>
  <si>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</si>
  <si>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</si>
  <si>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</si>
  <si>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</si>
  <si>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</si>
  <si>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</si>
  <si>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</si>
  <si>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</si>
  <si>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</si>
  <si>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</si>
  <si>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</si>
  <si>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</si>
  <si>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</si>
  <si>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</si>
  <si>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</si>
  <si>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</si>
  <si>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</si>
  <si>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</si>
  <si>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</si>
  <si>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</si>
  <si>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</si>
  <si>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</si>
  <si>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</si>
  <si>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</si>
  <si>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</si>
  <si>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</si>
  <si>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</si>
  <si>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</si>
  <si>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</si>
  <si>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</si>
  <si>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</si>
  <si>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</si>
  <si>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</si>
  <si>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</si>
  <si>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</si>
  <si>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</si>
  <si>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</si>
  <si>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</si>
  <si>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</si>
  <si>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</si>
  <si>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</si>
  <si>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</si>
  <si>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</si>
  <si>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</si>
  <si>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</si>
  <si>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</si>
  <si>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</si>
  <si>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</si>
  <si>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</si>
  <si>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</si>
  <si>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</si>
  <si>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</si>
  <si>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</si>
  <si>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</si>
  <si>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</si>
  <si>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</si>
  <si>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</si>
  <si>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</si>
  <si>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</si>
  <si>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</si>
  <si>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</si>
  <si>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</si>
  <si>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</si>
  <si>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</si>
  <si>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</si>
  <si>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</si>
  <si>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</si>
  <si>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</si>
  <si>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</si>
  <si>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</si>
  <si>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</si>
  <si>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</si>
  <si>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</si>
  <si>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</si>
  <si>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</si>
  <si>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</si>
  <si>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</si>
  <si>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</si>
  <si>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</si>
  <si>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</si>
  <si>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</si>
  <si>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</si>
  <si>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</si>
  <si>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</si>
  <si>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</si>
  <si>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</si>
  <si>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</si>
  <si>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</si>
  <si>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</si>
  <si>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</si>
  <si>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</si>
  <si>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</si>
  <si>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</si>
  <si>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</si>
  <si>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</si>
  <si>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</si>
  <si>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</si>
  <si>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</si>
  <si>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</si>
  <si>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</si>
  <si>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</si>
  <si>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</si>
  <si>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</si>
  <si>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</si>
  <si>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</si>
  <si>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</si>
  <si>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</si>
  <si>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</si>
  <si>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</si>
  <si>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</si>
  <si>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</si>
  <si>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</si>
  <si>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</si>
  <si>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</si>
  <si>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</si>
  <si>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</si>
  <si>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</si>
  <si>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</si>
  <si>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</si>
  <si>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</si>
  <si>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</si>
  <si>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</si>
  <si>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</si>
  <si>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</si>
  <si>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</si>
  <si>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</si>
  <si>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</si>
  <si>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</si>
  <si>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</si>
  <si>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</si>
  <si>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</si>
  <si>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</si>
  <si>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</si>
  <si>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</si>
  <si>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</si>
  <si>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</si>
  <si>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</si>
  <si>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</si>
  <si>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</si>
  <si>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</si>
  <si>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</si>
  <si>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</si>
  <si>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</si>
  <si>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</si>
  <si>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</si>
  <si>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</si>
  <si>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</si>
  <si>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</si>
  <si>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</si>
  <si>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</si>
  <si>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</si>
  <si>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</si>
  <si>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</si>
  <si>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</si>
  <si>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</si>
  <si>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</si>
  <si>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</si>
  <si>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</si>
  <si>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</si>
  <si>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</si>
  <si>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</si>
  <si>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</si>
  <si>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</si>
  <si>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</si>
  <si>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</si>
  <si>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</si>
  <si>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</si>
  <si>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</si>
  <si>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</si>
  <si>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</si>
  <si>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</si>
  <si>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</si>
  <si>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</si>
  <si>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</si>
  <si>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</si>
  <si>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</si>
  <si>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</si>
  <si>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</si>
  <si>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</si>
  <si>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</si>
  <si>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</si>
  <si>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</si>
  <si>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</si>
  <si>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</si>
  <si>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</si>
  <si>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</si>
  <si>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</si>
  <si>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</si>
  <si>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</si>
  <si>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</si>
  <si>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</si>
  <si>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</si>
  <si>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</si>
  <si>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</si>
  <si>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</si>
  <si>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</si>
  <si>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</si>
  <si>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</si>
  <si>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</si>
  <si>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</si>
  <si>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</si>
  <si>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</si>
  <si>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</si>
  <si>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</si>
  <si>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</si>
  <si>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</si>
  <si>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</si>
  <si>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</si>
  <si>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</si>
  <si>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</si>
  <si>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</si>
  <si>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</si>
  <si>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</si>
  <si>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</si>
  <si>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</si>
  <si>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</si>
  <si>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</si>
  <si>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</si>
  <si>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</si>
  <si>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</si>
  <si>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</si>
  <si>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</si>
  <si>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</si>
  <si>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</si>
  <si>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</si>
  <si>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</si>
  <si>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</si>
  <si>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</si>
  <si>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</si>
  <si>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</si>
  <si>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</si>
  <si>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</si>
  <si>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</si>
  <si>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</si>
  <si>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</si>
  <si>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</si>
  <si>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</si>
  <si>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</si>
  <si>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</si>
  <si>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</si>
  <si>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</si>
  <si>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</si>
  <si>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</si>
  <si>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</si>
  <si>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</si>
  <si>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SAN FRANCISCO DEL RINCON</t>
  </si>
  <si>
    <t>CORRESPONDIENTE 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</si>
</sst>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439752459.04000002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439752459.04000002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359159290.67000002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110576427.62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924015.43</v>
      </c>
    </row>
    <row r="11" spans="1:3" x14ac:dyDescent="0.2">
      <c r="A11" s="100">
        <v>2.4</v>
      </c>
      <c r="B11" s="83" t="s">
        <v>241</v>
      </c>
      <c r="C11" s="93">
        <v>71805.509999999995</v>
      </c>
    </row>
    <row r="12" spans="1:3" x14ac:dyDescent="0.2">
      <c r="A12" s="100">
        <v>2.5</v>
      </c>
      <c r="B12" s="83" t="s">
        <v>242</v>
      </c>
      <c r="C12" s="93">
        <v>124002</v>
      </c>
    </row>
    <row r="13" spans="1:3" x14ac:dyDescent="0.2">
      <c r="A13" s="100">
        <v>2.6</v>
      </c>
      <c r="B13" s="83" t="s">
        <v>243</v>
      </c>
      <c r="C13" s="93">
        <v>1031841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916065.26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1750000</v>
      </c>
    </row>
    <row r="18" spans="1:3" x14ac:dyDescent="0.2">
      <c r="A18" s="100" t="s">
        <v>574</v>
      </c>
      <c r="B18" s="83" t="s">
        <v>249</v>
      </c>
      <c r="C18" s="93">
        <v>165668.71</v>
      </c>
    </row>
    <row r="19" spans="1:3" x14ac:dyDescent="0.2">
      <c r="A19" s="100" t="s">
        <v>575</v>
      </c>
      <c r="B19" s="83" t="s">
        <v>546</v>
      </c>
      <c r="C19" s="93">
        <v>93838683.640000001</v>
      </c>
    </row>
    <row r="20" spans="1:3" x14ac:dyDescent="0.2">
      <c r="A20" s="100" t="s">
        <v>576</v>
      </c>
      <c r="B20" s="83" t="s">
        <v>547</v>
      </c>
      <c r="C20" s="93">
        <v>9367645.0700000003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2386701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99709.81</v>
      </c>
    </row>
    <row r="31" spans="1:3" x14ac:dyDescent="0.2">
      <c r="A31" s="100" t="s">
        <v>564</v>
      </c>
      <c r="B31" s="83" t="s">
        <v>442</v>
      </c>
      <c r="C31" s="93">
        <v>99709.81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248682572.86000001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50" sqref="C5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42826.23</v>
      </c>
    </row>
    <row r="9" spans="1:8" x14ac:dyDescent="0.2">
      <c r="A9" s="24">
        <v>1115</v>
      </c>
      <c r="B9" s="22" t="s">
        <v>199</v>
      </c>
      <c r="C9" s="26">
        <v>15749084.470000001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4591</v>
      </c>
      <c r="D15" s="26">
        <v>4591</v>
      </c>
      <c r="E15" s="26">
        <v>6825.78</v>
      </c>
      <c r="F15" s="26">
        <v>4953.4799999999996</v>
      </c>
      <c r="G15" s="26">
        <v>4861.72</v>
      </c>
    </row>
    <row r="16" spans="1:8" x14ac:dyDescent="0.2">
      <c r="A16" s="24">
        <v>1124</v>
      </c>
      <c r="B16" s="22" t="s">
        <v>203</v>
      </c>
      <c r="C16" s="26">
        <v>-1463610.73</v>
      </c>
      <c r="D16" s="26">
        <v>-1650855.38</v>
      </c>
      <c r="E16" s="26">
        <v>-1602355.38</v>
      </c>
      <c r="F16" s="26">
        <v>-3477029.64</v>
      </c>
      <c r="G16" s="26">
        <v>-1101704.8400000001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5075914.96</v>
      </c>
      <c r="D20" s="26">
        <v>5075914.96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8766.27</v>
      </c>
      <c r="D21" s="26">
        <v>8766.27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9908765.5700000003</v>
      </c>
      <c r="D23" s="26">
        <v>9908765.5700000003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10218428.050000001</v>
      </c>
      <c r="D27" s="26">
        <v>10218428.050000001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1171124.97</v>
      </c>
    </row>
    <row r="42" spans="1:8" x14ac:dyDescent="0.2">
      <c r="A42" s="24">
        <v>1151</v>
      </c>
      <c r="B42" s="22" t="s">
        <v>226</v>
      </c>
      <c r="C42" s="26">
        <v>1171124.97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1040655686.23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442689039.75999999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329420406.22000003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62199582.859999999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201963023.53999999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4383633.8499999996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130742186.05000001</v>
      </c>
      <c r="D62" s="26">
        <f t="shared" ref="D62:E62" si="0">SUM(D63:D70)</f>
        <v>0</v>
      </c>
      <c r="E62" s="26">
        <f t="shared" si="0"/>
        <v>-79281302.200000003</v>
      </c>
    </row>
    <row r="63" spans="1:9" x14ac:dyDescent="0.2">
      <c r="A63" s="24">
        <v>1241</v>
      </c>
      <c r="B63" s="22" t="s">
        <v>240</v>
      </c>
      <c r="C63" s="26">
        <v>17448660.09</v>
      </c>
      <c r="D63" s="26">
        <v>0</v>
      </c>
      <c r="E63" s="26">
        <v>-9184288.4900000002</v>
      </c>
    </row>
    <row r="64" spans="1:9" x14ac:dyDescent="0.2">
      <c r="A64" s="24">
        <v>1242</v>
      </c>
      <c r="B64" s="22" t="s">
        <v>241</v>
      </c>
      <c r="C64" s="26">
        <v>4205442.43</v>
      </c>
      <c r="D64" s="26">
        <v>0</v>
      </c>
      <c r="E64" s="26">
        <v>-1606811.28</v>
      </c>
    </row>
    <row r="65" spans="1:9" x14ac:dyDescent="0.2">
      <c r="A65" s="24">
        <v>1243</v>
      </c>
      <c r="B65" s="22" t="s">
        <v>242</v>
      </c>
      <c r="C65" s="26">
        <v>390179.05</v>
      </c>
      <c r="D65" s="26">
        <v>0</v>
      </c>
      <c r="E65" s="26">
        <v>-108440.55</v>
      </c>
    </row>
    <row r="66" spans="1:9" x14ac:dyDescent="0.2">
      <c r="A66" s="24">
        <v>1244</v>
      </c>
      <c r="B66" s="22" t="s">
        <v>243</v>
      </c>
      <c r="C66" s="26">
        <v>77545383.700000003</v>
      </c>
      <c r="D66" s="26">
        <v>0</v>
      </c>
      <c r="E66" s="26">
        <v>-54299933.829999998</v>
      </c>
    </row>
    <row r="67" spans="1:9" x14ac:dyDescent="0.2">
      <c r="A67" s="24">
        <v>1245</v>
      </c>
      <c r="B67" s="22" t="s">
        <v>244</v>
      </c>
      <c r="C67" s="26">
        <v>3091023.14</v>
      </c>
      <c r="D67" s="26">
        <v>0</v>
      </c>
      <c r="E67" s="26">
        <v>-2004926.21</v>
      </c>
    </row>
    <row r="68" spans="1:9" x14ac:dyDescent="0.2">
      <c r="A68" s="24">
        <v>1246</v>
      </c>
      <c r="B68" s="22" t="s">
        <v>245</v>
      </c>
      <c r="C68" s="26">
        <v>20578538.030000001</v>
      </c>
      <c r="D68" s="26">
        <v>0</v>
      </c>
      <c r="E68" s="26">
        <v>-12076901.84</v>
      </c>
    </row>
    <row r="69" spans="1:9" x14ac:dyDescent="0.2">
      <c r="A69" s="24">
        <v>1247</v>
      </c>
      <c r="B69" s="22" t="s">
        <v>246</v>
      </c>
      <c r="C69" s="26">
        <v>7482959.6100000003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3193977.88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1686051.68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39078.39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720000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748847.81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39639964.399999999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39639964.399999999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22116118.809999999</v>
      </c>
      <c r="D110" s="26">
        <f>SUM(D111:D119)</f>
        <v>22116118.809999999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180086.85</v>
      </c>
      <c r="D111" s="26">
        <f>C111</f>
        <v>180086.85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11509754.32</v>
      </c>
      <c r="D112" s="26">
        <f t="shared" ref="D112:D119" si="1">C112</f>
        <v>11509754.32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591607.03</v>
      </c>
      <c r="D113" s="26">
        <f t="shared" si="1"/>
        <v>591607.03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170507.43</v>
      </c>
      <c r="D117" s="26">
        <f t="shared" si="1"/>
        <v>170507.43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9664163.1799999997</v>
      </c>
      <c r="D119" s="26">
        <f t="shared" si="1"/>
        <v>9664163.1799999997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D2" sqref="D2:D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103421112.17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59432139.849999994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218003.78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52136295.93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2688548.23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4389291.91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366077.54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366077.54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35935070.68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2520055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33415015.68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3033891.18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3033891.18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4653932.92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2176665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277407.21000000002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127.54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2199733.17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300316103.57999998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300316103.57999998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143857125.41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80846064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71614707.579999998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3998206.59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292861485.09000003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195221853.18000001</v>
      </c>
      <c r="D100" s="59">
        <f>C100/$C$99</f>
        <v>0.66660132219163559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122851798.06</v>
      </c>
      <c r="D101" s="59">
        <f t="shared" ref="D101:D164" si="0">C101/$C$99</f>
        <v>0.41948772479333052</v>
      </c>
      <c r="E101" s="58"/>
    </row>
    <row r="102" spans="1:5" x14ac:dyDescent="0.2">
      <c r="A102" s="56">
        <v>5111</v>
      </c>
      <c r="B102" s="53" t="s">
        <v>364</v>
      </c>
      <c r="C102" s="57">
        <v>82867521.040000007</v>
      </c>
      <c r="D102" s="59">
        <f t="shared" si="0"/>
        <v>0.28295807150787949</v>
      </c>
      <c r="E102" s="58"/>
    </row>
    <row r="103" spans="1:5" x14ac:dyDescent="0.2">
      <c r="A103" s="56">
        <v>5112</v>
      </c>
      <c r="B103" s="53" t="s">
        <v>365</v>
      </c>
      <c r="C103" s="57">
        <v>7338040.3099999996</v>
      </c>
      <c r="D103" s="59">
        <f t="shared" si="0"/>
        <v>2.5056351495810134E-2</v>
      </c>
      <c r="E103" s="58"/>
    </row>
    <row r="104" spans="1:5" x14ac:dyDescent="0.2">
      <c r="A104" s="56">
        <v>5113</v>
      </c>
      <c r="B104" s="53" t="s">
        <v>366</v>
      </c>
      <c r="C104" s="57">
        <v>3573029.97</v>
      </c>
      <c r="D104" s="59">
        <f t="shared" si="0"/>
        <v>1.2200409244329151E-2</v>
      </c>
      <c r="E104" s="58"/>
    </row>
    <row r="105" spans="1:5" x14ac:dyDescent="0.2">
      <c r="A105" s="56">
        <v>5114</v>
      </c>
      <c r="B105" s="53" t="s">
        <v>367</v>
      </c>
      <c r="C105" s="57">
        <v>16475706.630000001</v>
      </c>
      <c r="D105" s="59">
        <f t="shared" si="0"/>
        <v>5.6257676303651909E-2</v>
      </c>
      <c r="E105" s="58"/>
    </row>
    <row r="106" spans="1:5" x14ac:dyDescent="0.2">
      <c r="A106" s="56">
        <v>5115</v>
      </c>
      <c r="B106" s="53" t="s">
        <v>368</v>
      </c>
      <c r="C106" s="57">
        <v>12597500.109999999</v>
      </c>
      <c r="D106" s="59">
        <f t="shared" si="0"/>
        <v>4.3015216241659868E-2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36150053.950000003</v>
      </c>
      <c r="D108" s="59">
        <f t="shared" si="0"/>
        <v>0.12343737838688701</v>
      </c>
      <c r="E108" s="58"/>
    </row>
    <row r="109" spans="1:5" x14ac:dyDescent="0.2">
      <c r="A109" s="56">
        <v>5121</v>
      </c>
      <c r="B109" s="53" t="s">
        <v>371</v>
      </c>
      <c r="C109" s="57">
        <v>3601966.16</v>
      </c>
      <c r="D109" s="59">
        <f t="shared" si="0"/>
        <v>1.2299214281772389E-2</v>
      </c>
      <c r="E109" s="58"/>
    </row>
    <row r="110" spans="1:5" x14ac:dyDescent="0.2">
      <c r="A110" s="56">
        <v>5122</v>
      </c>
      <c r="B110" s="53" t="s">
        <v>372</v>
      </c>
      <c r="C110" s="57">
        <v>962982.31</v>
      </c>
      <c r="D110" s="59">
        <f t="shared" si="0"/>
        <v>3.2881835237025567E-3</v>
      </c>
      <c r="E110" s="58"/>
    </row>
    <row r="111" spans="1:5" x14ac:dyDescent="0.2">
      <c r="A111" s="56">
        <v>5123</v>
      </c>
      <c r="B111" s="53" t="s">
        <v>373</v>
      </c>
      <c r="C111" s="57">
        <v>62671.42</v>
      </c>
      <c r="D111" s="59">
        <f t="shared" si="0"/>
        <v>2.1399679777195789E-4</v>
      </c>
      <c r="E111" s="58"/>
    </row>
    <row r="112" spans="1:5" x14ac:dyDescent="0.2">
      <c r="A112" s="56">
        <v>5124</v>
      </c>
      <c r="B112" s="53" t="s">
        <v>374</v>
      </c>
      <c r="C112" s="57">
        <v>8272863.7199999997</v>
      </c>
      <c r="D112" s="59">
        <f t="shared" si="0"/>
        <v>2.8248384103692039E-2</v>
      </c>
      <c r="E112" s="58"/>
    </row>
    <row r="113" spans="1:5" x14ac:dyDescent="0.2">
      <c r="A113" s="56">
        <v>5125</v>
      </c>
      <c r="B113" s="53" t="s">
        <v>375</v>
      </c>
      <c r="C113" s="57">
        <v>1870837.55</v>
      </c>
      <c r="D113" s="59">
        <f t="shared" si="0"/>
        <v>6.3881310627960106E-3</v>
      </c>
      <c r="E113" s="58"/>
    </row>
    <row r="114" spans="1:5" x14ac:dyDescent="0.2">
      <c r="A114" s="56">
        <v>5126</v>
      </c>
      <c r="B114" s="53" t="s">
        <v>376</v>
      </c>
      <c r="C114" s="57">
        <v>16460941.359999999</v>
      </c>
      <c r="D114" s="59">
        <f t="shared" si="0"/>
        <v>5.6207259056073364E-2</v>
      </c>
      <c r="E114" s="58"/>
    </row>
    <row r="115" spans="1:5" x14ac:dyDescent="0.2">
      <c r="A115" s="56">
        <v>5127</v>
      </c>
      <c r="B115" s="53" t="s">
        <v>377</v>
      </c>
      <c r="C115" s="57">
        <v>1582397.91</v>
      </c>
      <c r="D115" s="59">
        <f t="shared" si="0"/>
        <v>5.4032298221587897E-3</v>
      </c>
      <c r="E115" s="58"/>
    </row>
    <row r="116" spans="1:5" x14ac:dyDescent="0.2">
      <c r="A116" s="56">
        <v>5128</v>
      </c>
      <c r="B116" s="53" t="s">
        <v>378</v>
      </c>
      <c r="C116" s="57">
        <v>174534.87</v>
      </c>
      <c r="D116" s="59">
        <f t="shared" si="0"/>
        <v>5.9596389039126541E-4</v>
      </c>
      <c r="E116" s="58"/>
    </row>
    <row r="117" spans="1:5" x14ac:dyDescent="0.2">
      <c r="A117" s="56">
        <v>5129</v>
      </c>
      <c r="B117" s="53" t="s">
        <v>379</v>
      </c>
      <c r="C117" s="57">
        <v>3160858.65</v>
      </c>
      <c r="D117" s="59">
        <f t="shared" si="0"/>
        <v>1.0793015848528625E-2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36220001.170000002</v>
      </c>
      <c r="D118" s="59">
        <f t="shared" si="0"/>
        <v>0.12367621901141811</v>
      </c>
      <c r="E118" s="58"/>
    </row>
    <row r="119" spans="1:5" x14ac:dyDescent="0.2">
      <c r="A119" s="56">
        <v>5131</v>
      </c>
      <c r="B119" s="53" t="s">
        <v>381</v>
      </c>
      <c r="C119" s="57">
        <v>21451642.059999999</v>
      </c>
      <c r="D119" s="59">
        <f t="shared" si="0"/>
        <v>7.3248423408792174E-2</v>
      </c>
      <c r="E119" s="58"/>
    </row>
    <row r="120" spans="1:5" x14ac:dyDescent="0.2">
      <c r="A120" s="56">
        <v>5132</v>
      </c>
      <c r="B120" s="53" t="s">
        <v>382</v>
      </c>
      <c r="C120" s="57">
        <v>1048610.1399999999</v>
      </c>
      <c r="D120" s="59">
        <f t="shared" si="0"/>
        <v>3.5805669006894122E-3</v>
      </c>
      <c r="E120" s="58"/>
    </row>
    <row r="121" spans="1:5" x14ac:dyDescent="0.2">
      <c r="A121" s="56">
        <v>5133</v>
      </c>
      <c r="B121" s="53" t="s">
        <v>383</v>
      </c>
      <c r="C121" s="57">
        <v>1697163.91</v>
      </c>
      <c r="D121" s="59">
        <f t="shared" si="0"/>
        <v>5.7951079141678186E-3</v>
      </c>
      <c r="E121" s="58"/>
    </row>
    <row r="122" spans="1:5" x14ac:dyDescent="0.2">
      <c r="A122" s="56">
        <v>5134</v>
      </c>
      <c r="B122" s="53" t="s">
        <v>384</v>
      </c>
      <c r="C122" s="57">
        <v>2318372.7999999998</v>
      </c>
      <c r="D122" s="59">
        <f t="shared" si="0"/>
        <v>7.9162775511007685E-3</v>
      </c>
      <c r="E122" s="58"/>
    </row>
    <row r="123" spans="1:5" x14ac:dyDescent="0.2">
      <c r="A123" s="56">
        <v>5135</v>
      </c>
      <c r="B123" s="53" t="s">
        <v>385</v>
      </c>
      <c r="C123" s="57">
        <v>5196742.1900000004</v>
      </c>
      <c r="D123" s="59">
        <f t="shared" si="0"/>
        <v>1.7744710228465091E-2</v>
      </c>
      <c r="E123" s="58"/>
    </row>
    <row r="124" spans="1:5" x14ac:dyDescent="0.2">
      <c r="A124" s="56">
        <v>5136</v>
      </c>
      <c r="B124" s="53" t="s">
        <v>386</v>
      </c>
      <c r="C124" s="57">
        <v>1337963.1599999999</v>
      </c>
      <c r="D124" s="59">
        <f t="shared" si="0"/>
        <v>4.5685869536201624E-3</v>
      </c>
      <c r="E124" s="58"/>
    </row>
    <row r="125" spans="1:5" x14ac:dyDescent="0.2">
      <c r="A125" s="56">
        <v>5137</v>
      </c>
      <c r="B125" s="53" t="s">
        <v>387</v>
      </c>
      <c r="C125" s="57">
        <v>90971.33</v>
      </c>
      <c r="D125" s="59">
        <f t="shared" si="0"/>
        <v>3.1062920401446221E-4</v>
      </c>
      <c r="E125" s="58"/>
    </row>
    <row r="126" spans="1:5" x14ac:dyDescent="0.2">
      <c r="A126" s="56">
        <v>5138</v>
      </c>
      <c r="B126" s="53" t="s">
        <v>388</v>
      </c>
      <c r="C126" s="57">
        <v>1087740.25</v>
      </c>
      <c r="D126" s="59">
        <f t="shared" si="0"/>
        <v>3.7141799293468843E-3</v>
      </c>
      <c r="E126" s="58"/>
    </row>
    <row r="127" spans="1:5" x14ac:dyDescent="0.2">
      <c r="A127" s="56">
        <v>5139</v>
      </c>
      <c r="B127" s="53" t="s">
        <v>389</v>
      </c>
      <c r="C127" s="57">
        <v>1990795.33</v>
      </c>
      <c r="D127" s="59">
        <f t="shared" si="0"/>
        <v>6.7977369212213192E-3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48282477.560000002</v>
      </c>
      <c r="D128" s="59">
        <f t="shared" si="0"/>
        <v>0.16486455207710973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20967919.600000001</v>
      </c>
      <c r="D129" s="59">
        <f t="shared" si="0"/>
        <v>7.1596712669664622E-2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20967919.600000001</v>
      </c>
      <c r="D131" s="59">
        <f t="shared" si="0"/>
        <v>7.1596712669664622E-2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1080000</v>
      </c>
      <c r="D135" s="59">
        <f t="shared" si="0"/>
        <v>3.6877501992728825E-3</v>
      </c>
      <c r="E135" s="58"/>
    </row>
    <row r="136" spans="1:5" x14ac:dyDescent="0.2">
      <c r="A136" s="56">
        <v>5231</v>
      </c>
      <c r="B136" s="53" t="s">
        <v>397</v>
      </c>
      <c r="C136" s="57">
        <v>1080000</v>
      </c>
      <c r="D136" s="59">
        <f t="shared" si="0"/>
        <v>3.6877501992728825E-3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26234557.960000001</v>
      </c>
      <c r="D138" s="59">
        <f t="shared" si="0"/>
        <v>8.9580089208172217E-2</v>
      </c>
      <c r="E138" s="58"/>
    </row>
    <row r="139" spans="1:5" x14ac:dyDescent="0.2">
      <c r="A139" s="56">
        <v>5241</v>
      </c>
      <c r="B139" s="53" t="s">
        <v>399</v>
      </c>
      <c r="C139" s="57">
        <v>15125005.060000001</v>
      </c>
      <c r="D139" s="59">
        <f t="shared" si="0"/>
        <v>5.1645592985202188E-2</v>
      </c>
      <c r="E139" s="58"/>
    </row>
    <row r="140" spans="1:5" x14ac:dyDescent="0.2">
      <c r="A140" s="56">
        <v>5242</v>
      </c>
      <c r="B140" s="53" t="s">
        <v>400</v>
      </c>
      <c r="C140" s="57">
        <v>3042500</v>
      </c>
      <c r="D140" s="59">
        <f t="shared" si="0"/>
        <v>1.0388870353044208E-2</v>
      </c>
      <c r="E140" s="58"/>
    </row>
    <row r="141" spans="1:5" x14ac:dyDescent="0.2">
      <c r="A141" s="56">
        <v>5243</v>
      </c>
      <c r="B141" s="53" t="s">
        <v>401</v>
      </c>
      <c r="C141" s="57">
        <v>2470083.5099999998</v>
      </c>
      <c r="D141" s="59">
        <f t="shared" si="0"/>
        <v>8.4343064409473714E-3</v>
      </c>
      <c r="E141" s="58"/>
    </row>
    <row r="142" spans="1:5" x14ac:dyDescent="0.2">
      <c r="A142" s="56">
        <v>5244</v>
      </c>
      <c r="B142" s="53" t="s">
        <v>402</v>
      </c>
      <c r="C142" s="57">
        <v>5596969.3899999997</v>
      </c>
      <c r="D142" s="59">
        <f t="shared" si="0"/>
        <v>1.9111319428978448E-2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732286.31</v>
      </c>
      <c r="D161" s="59">
        <f t="shared" si="0"/>
        <v>2.500452764469726E-3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732286.31</v>
      </c>
      <c r="D168" s="59">
        <f t="shared" si="1"/>
        <v>2.500452764469726E-3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732286.31</v>
      </c>
      <c r="D170" s="59">
        <f t="shared" si="1"/>
        <v>2.500452764469726E-3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1501474.03</v>
      </c>
      <c r="D171" s="59">
        <f t="shared" si="1"/>
        <v>5.1269084753107026E-3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1501474.03</v>
      </c>
      <c r="D172" s="59">
        <f t="shared" si="1"/>
        <v>5.1269084753107026E-3</v>
      </c>
      <c r="E172" s="58"/>
    </row>
    <row r="173" spans="1:5" x14ac:dyDescent="0.2">
      <c r="A173" s="56">
        <v>5411</v>
      </c>
      <c r="B173" s="53" t="s">
        <v>429</v>
      </c>
      <c r="C173" s="57">
        <v>1501474.03</v>
      </c>
      <c r="D173" s="59">
        <f t="shared" si="1"/>
        <v>5.1269084753107026E-3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99709.81</v>
      </c>
      <c r="D186" s="59">
        <f t="shared" si="1"/>
        <v>3.4046747379348264E-4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99709.81</v>
      </c>
      <c r="D187" s="59">
        <f t="shared" si="1"/>
        <v>3.4046747379348264E-4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99709.81</v>
      </c>
      <c r="D195" s="59">
        <f t="shared" si="1"/>
        <v>3.4046747379348264E-4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47023684.200000003</v>
      </c>
      <c r="D219" s="59">
        <f t="shared" si="1"/>
        <v>0.16056629701768066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23511842.100000001</v>
      </c>
      <c r="D220" s="59">
        <f t="shared" si="1"/>
        <v>8.028314850884033E-2</v>
      </c>
      <c r="E220" s="58"/>
    </row>
    <row r="221" spans="1:5" x14ac:dyDescent="0.2">
      <c r="A221" s="56">
        <v>5611</v>
      </c>
      <c r="B221" s="53" t="s">
        <v>469</v>
      </c>
      <c r="C221" s="57">
        <v>23511842.100000001</v>
      </c>
      <c r="D221" s="59">
        <f t="shared" si="1"/>
        <v>8.028314850884033E-2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131440730.42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134387572.75999999</v>
      </c>
    </row>
    <row r="15" spans="1:5" x14ac:dyDescent="0.2">
      <c r="A15" s="35">
        <v>3220</v>
      </c>
      <c r="B15" s="31" t="s">
        <v>474</v>
      </c>
      <c r="C15" s="36">
        <v>883921381.10000002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-1747.12</v>
      </c>
      <c r="D8" s="36">
        <v>-1747.12</v>
      </c>
    </row>
    <row r="9" spans="1:5" x14ac:dyDescent="0.2">
      <c r="A9" s="35">
        <v>1112</v>
      </c>
      <c r="B9" s="31" t="s">
        <v>488</v>
      </c>
      <c r="C9" s="36">
        <v>76663492.969999999</v>
      </c>
      <c r="D9" s="36">
        <v>37670259.43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42826.23</v>
      </c>
      <c r="D11" s="36">
        <v>56216.77</v>
      </c>
    </row>
    <row r="12" spans="1:5" x14ac:dyDescent="0.2">
      <c r="A12" s="35">
        <v>1115</v>
      </c>
      <c r="B12" s="31" t="s">
        <v>199</v>
      </c>
      <c r="C12" s="36">
        <v>15749084.470000001</v>
      </c>
      <c r="D12" s="36">
        <v>10963756.49</v>
      </c>
    </row>
    <row r="13" spans="1:5" x14ac:dyDescent="0.2">
      <c r="A13" s="35">
        <v>1116</v>
      </c>
      <c r="B13" s="31" t="s">
        <v>490</v>
      </c>
      <c r="C13" s="36">
        <v>2386253.62</v>
      </c>
      <c r="D13" s="36">
        <v>1480029.8</v>
      </c>
    </row>
    <row r="14" spans="1:5" x14ac:dyDescent="0.2">
      <c r="A14" s="35">
        <v>1119</v>
      </c>
      <c r="B14" s="31" t="s">
        <v>491</v>
      </c>
      <c r="C14" s="36">
        <v>100113.4</v>
      </c>
      <c r="D14" s="36">
        <v>100113.4</v>
      </c>
    </row>
    <row r="15" spans="1:5" x14ac:dyDescent="0.2">
      <c r="A15" s="35">
        <v>1110</v>
      </c>
      <c r="B15" s="31" t="s">
        <v>492</v>
      </c>
      <c r="C15" s="36">
        <f>SUM(C8:C14)</f>
        <v>94940023.570000008</v>
      </c>
      <c r="D15" s="36">
        <f>SUM(D8:D14)</f>
        <v>50268628.770000003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1040655686.23</v>
      </c>
    </row>
    <row r="21" spans="1:5" x14ac:dyDescent="0.2">
      <c r="A21" s="35">
        <v>1231</v>
      </c>
      <c r="B21" s="31" t="s">
        <v>232</v>
      </c>
      <c r="C21" s="36">
        <v>442689039.75999999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329420406.22000003</v>
      </c>
    </row>
    <row r="24" spans="1:5" x14ac:dyDescent="0.2">
      <c r="A24" s="35">
        <v>1234</v>
      </c>
      <c r="B24" s="31" t="s">
        <v>235</v>
      </c>
      <c r="C24" s="36">
        <v>62199582.859999999</v>
      </c>
    </row>
    <row r="25" spans="1:5" x14ac:dyDescent="0.2">
      <c r="A25" s="35">
        <v>1235</v>
      </c>
      <c r="B25" s="31" t="s">
        <v>236</v>
      </c>
      <c r="C25" s="36">
        <v>201963023.53999999</v>
      </c>
    </row>
    <row r="26" spans="1:5" x14ac:dyDescent="0.2">
      <c r="A26" s="35">
        <v>1236</v>
      </c>
      <c r="B26" s="31" t="s">
        <v>237</v>
      </c>
      <c r="C26" s="36">
        <v>4383633.8499999996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130742186.05000001</v>
      </c>
    </row>
    <row r="29" spans="1:5" x14ac:dyDescent="0.2">
      <c r="A29" s="35">
        <v>1241</v>
      </c>
      <c r="B29" s="31" t="s">
        <v>240</v>
      </c>
      <c r="C29" s="36">
        <v>17448660.09</v>
      </c>
    </row>
    <row r="30" spans="1:5" x14ac:dyDescent="0.2">
      <c r="A30" s="35">
        <v>1242</v>
      </c>
      <c r="B30" s="31" t="s">
        <v>241</v>
      </c>
      <c r="C30" s="36">
        <v>4205442.43</v>
      </c>
    </row>
    <row r="31" spans="1:5" x14ac:dyDescent="0.2">
      <c r="A31" s="35">
        <v>1243</v>
      </c>
      <c r="B31" s="31" t="s">
        <v>242</v>
      </c>
      <c r="C31" s="36">
        <v>390179.05</v>
      </c>
    </row>
    <row r="32" spans="1:5" x14ac:dyDescent="0.2">
      <c r="A32" s="35">
        <v>1244</v>
      </c>
      <c r="B32" s="31" t="s">
        <v>243</v>
      </c>
      <c r="C32" s="36">
        <v>77545383.700000003</v>
      </c>
    </row>
    <row r="33" spans="1:5" x14ac:dyDescent="0.2">
      <c r="A33" s="35">
        <v>1245</v>
      </c>
      <c r="B33" s="31" t="s">
        <v>244</v>
      </c>
      <c r="C33" s="36">
        <v>3091023.14</v>
      </c>
    </row>
    <row r="34" spans="1:5" x14ac:dyDescent="0.2">
      <c r="A34" s="35">
        <v>1246</v>
      </c>
      <c r="B34" s="31" t="s">
        <v>245</v>
      </c>
      <c r="C34" s="36">
        <v>20578538.030000001</v>
      </c>
    </row>
    <row r="35" spans="1:5" x14ac:dyDescent="0.2">
      <c r="A35" s="35">
        <v>1247</v>
      </c>
      <c r="B35" s="31" t="s">
        <v>246</v>
      </c>
      <c r="C35" s="36">
        <v>7482959.6100000003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3193977.88</v>
      </c>
    </row>
    <row r="38" spans="1:5" x14ac:dyDescent="0.2">
      <c r="A38" s="35">
        <v>1251</v>
      </c>
      <c r="B38" s="31" t="s">
        <v>250</v>
      </c>
      <c r="C38" s="36">
        <v>1686051.68</v>
      </c>
    </row>
    <row r="39" spans="1:5" x14ac:dyDescent="0.2">
      <c r="A39" s="35">
        <v>1252</v>
      </c>
      <c r="B39" s="31" t="s">
        <v>251</v>
      </c>
      <c r="C39" s="36">
        <v>39078.39</v>
      </c>
    </row>
    <row r="40" spans="1:5" x14ac:dyDescent="0.2">
      <c r="A40" s="35">
        <v>1253</v>
      </c>
      <c r="B40" s="31" t="s">
        <v>252</v>
      </c>
      <c r="C40" s="36">
        <v>720000</v>
      </c>
    </row>
    <row r="41" spans="1:5" x14ac:dyDescent="0.2">
      <c r="A41" s="35">
        <v>1254</v>
      </c>
      <c r="B41" s="31" t="s">
        <v>253</v>
      </c>
      <c r="C41" s="36">
        <v>748847.81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57291.67</v>
      </c>
      <c r="D46" s="36">
        <f>D47+D56+D59+D65+D67+D69</f>
        <v>99709.81</v>
      </c>
    </row>
    <row r="47" spans="1:5" x14ac:dyDescent="0.2">
      <c r="A47" s="35">
        <v>5510</v>
      </c>
      <c r="B47" s="31" t="s">
        <v>442</v>
      </c>
      <c r="C47" s="36">
        <f>SUM(C48:C55)</f>
        <v>57291.67</v>
      </c>
      <c r="D47" s="36">
        <f>SUM(D48:D55)</f>
        <v>99709.81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57291.67</v>
      </c>
      <c r="D55" s="36">
        <v>99709.81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7986214.5199999996</v>
      </c>
      <c r="D78" s="36">
        <f>SUM(D79:D80)</f>
        <v>23511842.100000001</v>
      </c>
    </row>
    <row r="79" spans="1:4" x14ac:dyDescent="0.2">
      <c r="A79" s="35">
        <v>5610</v>
      </c>
      <c r="B79" s="31" t="s">
        <v>468</v>
      </c>
      <c r="C79" s="36">
        <f>C80</f>
        <v>7986214.5199999996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7986214.5199999996</v>
      </c>
      <c r="D80" s="36">
        <v>23511842.100000001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2020-10-28T21:06:49Z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