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1\Cuenta Publica 2021\Tercer Trimestre 2021\"/>
    </mc:Choice>
  </mc:AlternateContent>
  <bookViews>
    <workbookView xWindow="0" yWindow="0" windowWidth="28800" windowHeight="121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<sst xmlns="http://schemas.openxmlformats.org/spreadsheetml/2006/main" count="1040" uniqueCount="768">
  <si>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</si>
  <si>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</si>
  <si>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</si>
  <si>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</si>
  <si>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</si>
  <si>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</si>
  <si>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</si>
  <si>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</si>
  <si>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</si>
  <si>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</si>
  <si>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</si>
  <si>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</si>
  <si>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</si>
  <si>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</si>
  <si>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</si>
  <si>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</si>
  <si>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</si>
  <si>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</si>
  <si>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</si>
  <si>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</si>
  <si>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</si>
  <si>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</si>
  <si>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</si>
  <si>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</si>
  <si>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</si>
  <si>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</si>
  <si>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</si>
  <si>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</si>
  <si>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</si>
  <si>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</si>
  <si>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</si>
  <si>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</si>
  <si>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</si>
  <si>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</si>
  <si>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</si>
  <si>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</si>
  <si>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</si>
  <si>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</si>
  <si>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</si>
  <si>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</si>
  <si>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</si>
  <si>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</si>
  <si>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</si>
  <si>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</si>
  <si>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</si>
  <si>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</si>
  <si>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</si>
  <si>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</si>
  <si>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</si>
  <si>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</si>
  <si>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</si>
  <si>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</si>
  <si>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</si>
  <si>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</si>
  <si>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</si>
  <si>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</si>
  <si>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</si>
  <si>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</si>
  <si>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</si>
  <si>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</si>
  <si>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</si>
  <si>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</si>
  <si>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</si>
  <si>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</si>
  <si>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</si>
  <si>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</si>
  <si>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</si>
  <si>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</si>
  <si>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</si>
  <si>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</si>
  <si>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</si>
  <si>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</si>
  <si>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</si>
  <si>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</si>
  <si>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</si>
  <si>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</si>
  <si>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</si>
  <si>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</si>
  <si>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</si>
  <si>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</si>
  <si>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</si>
  <si>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</si>
  <si>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</si>
  <si>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</si>
  <si>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</si>
  <si>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</si>
  <si>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</si>
  <si>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</si>
  <si>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</si>
  <si>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</si>
  <si>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</si>
  <si>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</si>
  <si>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</si>
  <si>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</si>
  <si>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</si>
  <si>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</si>
  <si>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</si>
  <si>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</si>
  <si>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</si>
  <si>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</si>
  <si>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</si>
  <si>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</si>
  <si>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</si>
  <si>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</si>
  <si>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</si>
  <si>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</si>
  <si>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</si>
  <si>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</si>
  <si>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</si>
  <si>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</si>
  <si>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</si>
  <si>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</si>
  <si>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</si>
  <si>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</si>
  <si>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</si>
  <si>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</si>
  <si>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</si>
  <si>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</si>
  <si>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</si>
  <si>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</si>
  <si>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</si>
  <si>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</si>
  <si>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Rincón</t>
  </si>
  <si>
    <t>al 31 de Diciembre de 2020 y al 30 de Septiembre de 2021</t>
  </si>
  <si>
    <t>Formato 2 Informe Analítico de la Deuda Pública y Otros Pasivos - LDF</t>
  </si>
  <si>
    <t>Informe Analítico de la Deuda Pública y Otros Pasivos - LDF</t>
  </si>
  <si>
    <t>Al 31 de Diciembre de 2020 y al 30 de Septiembre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</si>
  <si>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</si>
  <si>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</si>
  <si>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</si>
  <si>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</si>
  <si>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</si>
  <si>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</si>
  <si>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</si>
  <si>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</si>
  <si>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</si>
  <si>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</si>
  <si>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</si>
  <si>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</si>
  <si>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</si>
  <si>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</si>
  <si>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</si>
  <si>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</si>
  <si>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</si>
  <si>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</si>
  <si>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</si>
  <si>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</si>
  <si>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</si>
  <si>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</si>
  <si>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</si>
  <si>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</si>
  <si>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</si>
  <si>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</si>
  <si>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</si>
  <si>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</si>
  <si>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</si>
  <si>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</si>
  <si>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</si>
  <si>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</si>
  <si>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</si>
  <si>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</si>
  <si>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</si>
  <si>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</si>
  <si>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</si>
  <si>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</si>
  <si>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</si>
  <si>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</si>
  <si>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</si>
  <si>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Septiembre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</si>
  <si>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</si>
  <si>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</si>
  <si>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</si>
  <si>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</si>
  <si>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</si>
  <si>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</si>
  <si>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</si>
  <si>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</si>
  <si>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</si>
  <si>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</si>
  <si>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</si>
  <si>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</si>
  <si>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</si>
  <si>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</si>
  <si>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</si>
  <si>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</si>
  <si>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</si>
  <si>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</si>
  <si>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</si>
  <si>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</si>
  <si>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</si>
  <si>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</si>
  <si>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</si>
  <si>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</si>
  <si>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</si>
  <si>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</si>
  <si>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</si>
  <si>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</si>
  <si>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</si>
  <si>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</si>
  <si>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</si>
  <si>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</si>
  <si>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</si>
  <si>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</si>
  <si>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</si>
  <si>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</si>
  <si>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</si>
  <si>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</si>
  <si>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</si>
  <si>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</si>
  <si>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</si>
  <si>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</si>
  <si>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</si>
  <si>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</si>
  <si>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</si>
  <si>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</si>
  <si>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</si>
  <si>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</si>
  <si>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</si>
  <si>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</si>
  <si>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</si>
  <si>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</si>
  <si>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</si>
  <si>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</si>
  <si>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</si>
  <si>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</si>
  <si>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</si>
  <si>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</si>
  <si>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</si>
  <si>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</si>
  <si>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</si>
  <si>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</si>
  <si>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</si>
  <si>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</si>
  <si>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</si>
  <si>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</si>
  <si>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</si>
  <si>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</si>
  <si>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</si>
  <si>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</si>
  <si>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</si>
  <si>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</si>
  <si>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</si>
  <si>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</si>
  <si>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</si>
  <si>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</si>
  <si>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</si>
  <si>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</si>
  <si>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</si>
  <si>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</si>
  <si>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</si>
  <si>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</si>
  <si>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</si>
  <si>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</si>
  <si>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</si>
  <si>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</si>
  <si>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</si>
  <si>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</si>
  <si>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</si>
  <si>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</si>
  <si>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</si>
  <si>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</si>
  <si>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</si>
  <si>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</si>
  <si>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</si>
  <si>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</si>
  <si>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</si>
  <si>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</si>
  <si>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</si>
  <si>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</si>
  <si>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</si>
  <si>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</si>
  <si>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</si>
  <si>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</si>
  <si>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</si>
  <si>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</si>
  <si>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</si>
  <si>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</si>
  <si>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</si>
  <si>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</si>
  <si>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</si>
  <si>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</si>
  <si>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</si>
  <si>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</si>
  <si>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</si>
  <si>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</si>
  <si>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</si>
  <si>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</si>
  <si>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</si>
  <si>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</si>
  <si>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</si>
  <si>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</si>
  <si>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</si>
  <si>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</si>
  <si>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</si>
  <si>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</si>
  <si>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</si>
  <si>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</si>
  <si>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</si>
  <si>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</si>
  <si>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</si>
  <si>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</si>
  <si>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</si>
  <si>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</si>
  <si>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</si>
  <si>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</si>
  <si>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</si>
  <si>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</si>
  <si>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</si>
  <si>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</si>
  <si>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</si>
  <si>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</si>
  <si>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</si>
  <si>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</si>
  <si>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</si>
  <si>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</si>
  <si>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</si>
  <si>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</si>
  <si>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</si>
  <si>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</si>
  <si>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</si>
  <si>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</si>
  <si>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</si>
  <si>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</si>
  <si>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</si>
  <si>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</si>
  <si>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</si>
  <si>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</si>
  <si>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</si>
  <si>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</si>
  <si>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</si>
  <si>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</si>
  <si>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</si>
  <si>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</si>
  <si>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</si>
  <si>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</si>
  <si>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</si>
  <si>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</si>
  <si>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</si>
  <si>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</si>
  <si>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</si>
  <si>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</si>
  <si>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</si>
  <si>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</si>
  <si>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</si>
  <si>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</si>
  <si>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</si>
  <si>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</si>
  <si>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</si>
  <si>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</si>
  <si>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</si>
  <si>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</si>
  <si>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</si>
  <si>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</si>
  <si>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</si>
  <si>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</si>
  <si>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</si>
  <si>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</si>
  <si>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</si>
  <si>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</si>
  <si>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</si>
  <si>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</si>
  <si>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</si>
  <si>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</si>
  <si>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</si>
  <si>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</si>
  <si>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</si>
  <si>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</si>
  <si>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</si>
  <si>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</si>
  <si>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</si>
  <si>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</si>
  <si>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</si>
  <si>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</si>
  <si>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</si>
  <si>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</si>
  <si>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</si>
  <si>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</si>
  <si>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</si>
  <si>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</si>
  <si>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</si>
  <si>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</si>
  <si>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</si>
  <si>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</si>
  <si>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</si>
  <si>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</si>
  <si>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</si>
  <si>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</si>
  <si>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</si>
  <si>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</si>
  <si>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</si>
  <si>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</si>
  <si>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</si>
  <si>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</si>
  <si>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</si>
  <si>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</si>
  <si>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</si>
  <si>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</si>
  <si>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</si>
  <si>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</si>
  <si>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</si>
  <si>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</si>
  <si>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</si>
  <si>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</si>
  <si>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</si>
  <si>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</si>
  <si>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</si>
  <si>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</si>
  <si>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</si>
  <si>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</si>
  <si>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</si>
  <si>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</si>
  <si>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</si>
  <si>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</si>
  <si>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</si>
  <si>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</si>
  <si>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</si>
  <si>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</si>
  <si>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</si>
  <si>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</si>
  <si>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</si>
  <si>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</si>
  <si>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</si>
  <si>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</si>
  <si>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</si>
  <si>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</si>
  <si>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</si>
  <si>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</si>
  <si>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</si>
  <si>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</si>
  <si>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</si>
  <si>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</si>
  <si>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</si>
  <si>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</si>
  <si>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</si>
  <si>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</si>
  <si>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</si>
  <si>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</si>
  <si>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</si>
  <si>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</si>
  <si>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</si>
  <si>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</si>
  <si>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</si>
  <si>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</si>
  <si>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</si>
  <si>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</si>
  <si>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</si>
  <si>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</si>
  <si>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</si>
  <si>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</si>
  <si>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</si>
  <si>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</si>
  <si>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</si>
  <si>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</si>
  <si>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</si>
  <si>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</si>
  <si>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</si>
  <si>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</si>
  <si>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</si>
  <si>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</si>
  <si>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</si>
  <si>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</si>
  <si>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</si>
  <si>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</si>
  <si>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</si>
  <si>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</si>
  <si>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</si>
  <si>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</si>
  <si>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</si>
  <si>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</si>
  <si>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</si>
  <si>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</si>
  <si>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</si>
  <si>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</si>
  <si>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</si>
  <si>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</si>
  <si>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</si>
  <si>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</si>
  <si>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</si>
  <si>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</si>
  <si>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</si>
  <si>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</si>
  <si>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</si>
  <si>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</si>
  <si>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</si>
  <si>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</si>
  <si>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</si>
  <si>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</si>
  <si>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</si>
  <si>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</si>
  <si>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</si>
  <si>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</si>
  <si>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</si>
  <si>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</si>
  <si>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</si>
  <si>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</si>
  <si>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</si>
  <si>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</si>
  <si>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</si>
  <si>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</si>
  <si>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</si>
  <si>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</si>
  <si>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</si>
  <si>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</si>
  <si>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</si>
  <si>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</si>
  <si>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</si>
  <si>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</si>
  <si>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</si>
  <si>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</si>
  <si>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</si>
  <si>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</si>
  <si>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</si>
  <si>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</si>
  <si>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</si>
  <si>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</si>
  <si>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</si>
  <si>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</si>
  <si>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</si>
  <si>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</si>
  <si>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</si>
  <si>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</si>
  <si>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</si>
  <si>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</si>
  <si>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</si>
  <si>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</si>
  <si>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</si>
  <si>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</si>
  <si>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</si>
  <si>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</si>
  <si>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</si>
  <si>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</si>
  <si>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</si>
  <si>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</si>
  <si>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</si>
  <si>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</si>
  <si>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</si>
  <si>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</si>
  <si>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</si>
  <si>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</si>
  <si>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</si>
  <si>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</si>
  <si>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</si>
  <si>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</si>
  <si>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</si>
  <si>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</si>
  <si>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</si>
  <si>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</si>
  <si>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</si>
  <si>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</si>
  <si>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</si>
  <si>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</si>
  <si>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</si>
  <si>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</si>
  <si>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</si>
  <si>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</si>
  <si>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</si>
  <si>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</si>
  <si>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</si>
  <si>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</si>
  <si>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</si>
  <si>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</si>
  <si>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</si>
  <si>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</si>
  <si>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</si>
  <si>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</si>
  <si>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</si>
  <si>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</si>
  <si>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</si>
  <si>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</si>
  <si>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</si>
  <si>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</si>
  <si>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</si>
  <si>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</si>
  <si>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</si>
  <si>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</si>
  <si>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</si>
  <si>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</si>
  <si>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</si>
  <si>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</si>
  <si>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</si>
  <si>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</si>
  <si>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</si>
  <si>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</si>
  <si>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</si>
  <si>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</si>
  <si>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</si>
  <si>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</si>
  <si>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</si>
  <si>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</si>
  <si>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</si>
  <si>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</si>
  <si>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</si>
  <si>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</si>
  <si>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</si>
  <si>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</si>
  <si>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</si>
  <si>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</si>
  <si>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</si>
  <si>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</si>
  <si>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</si>
  <si>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</si>
  <si>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</si>
  <si>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</si>
  <si>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</si>
  <si>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</si>
  <si>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</si>
  <si>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</si>
  <si>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</si>
  <si>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</si>
  <si>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</si>
  <si>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</si>
  <si>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</si>
  <si>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</si>
  <si>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</si>
  <si>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</si>
  <si>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</si>
  <si>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</si>
  <si>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</si>
  <si>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</si>
  <si>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</si>
  <si>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</si>
  <si>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</si>
  <si>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</si>
  <si>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</si>
  <si>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</si>
  <si>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</si>
  <si>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</si>
  <si>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</si>
  <si>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</si>
  <si>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</si>
  <si>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</si>
  <si>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</si>
  <si>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</si>
  <si>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</si>
  <si>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</si>
  <si>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</si>
  <si>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</si>
  <si>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</si>
  <si>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</si>
  <si>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</si>
  <si>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</si>
  <si>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</si>
  <si>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</si>
  <si>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</si>
  <si>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</si>
  <si>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</si>
  <si>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</si>
  <si>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</si>
  <si>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</si>
  <si>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</si>
  <si>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</si>
  <si>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</si>
  <si>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</si>
  <si>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</si>
  <si>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</si>
  <si>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</si>
  <si>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</si>
  <si>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</si>
  <si>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</si>
  <si>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</si>
  <si>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</si>
  <si>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</si>
  <si>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</si>
  <si>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</si>
  <si>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</si>
  <si>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</si>
  <si>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</si>
  <si>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</si>
  <si>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</si>
  <si>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</si>
  <si>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</si>
  <si>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</si>
  <si>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</si>
  <si>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</si>
  <si>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</si>
  <si>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</si>
  <si>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</si>
  <si>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</si>
  <si>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</si>
  <si>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</si>
  <si>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</si>
  <si>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2015 ¹ (c)</t>
  </si>
  <si>
    <t>2016 ¹ (c)</t>
  </si>
  <si>
    <t>2017 ¹ (c)</t>
  </si>
  <si>
    <t>2018 ¹ (c)</t>
  </si>
  <si>
    <t>2019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</si>
  <si>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</si>
  <si>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</si>
  <si>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</si>
  <si>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</si>
  <si>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</si>
  <si>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</si>
  <si>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</si>
  <si>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</si>
  <si>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</si>
  <si>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</si>
  <si>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</si>
  <si>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</si>
  <si>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</si>
  <si>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</si>
  <si>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</si>
  <si>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</si>
  <si>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</si>
  <si>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</si>
  <si>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</si>
  <si>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</si>
  <si>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</si>
  <si>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</si>
  <si>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</si>
  <si>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</si>
  <si>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</si>
  <si>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</si>
  <si>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</si>
  <si>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</si>
  <si>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2014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</si>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</sst>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dd/mm/yyyy;@"/>
    <numFmt numFmtId="169" formatCode="&quot;$&quot;#,##0.00;[Red]\-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4" fillId="0" borderId="0"/>
    <xf numFmtId="0" fontId="15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 applyProtection="1">
      <alignment horizontal="right" vertical="center"/>
      <protection locked="0"/>
    </xf>
    <xf numFmtId="167" fontId="0" fillId="0" borderId="12" xfId="2" applyFont="1" applyFill="1" applyBorder="1" applyAlignment="1">
      <alignment horizontal="right"/>
    </xf>
    <xf numFmtId="167" fontId="0" fillId="2" borderId="14" xfId="2" applyFont="1" applyFill="1" applyBorder="1" applyAlignment="1">
      <alignment horizontal="right"/>
    </xf>
    <xf numFmtId="167" fontId="0" fillId="0" borderId="12" xfId="2" applyFont="1" applyBorder="1" applyAlignment="1">
      <alignment horizontal="right"/>
    </xf>
    <xf numFmtId="167" fontId="0" fillId="0" borderId="12" xfId="2" applyFont="1" applyFill="1" applyBorder="1" applyAlignment="1">
      <alignment horizontal="right" vertical="center"/>
    </xf>
    <xf numFmtId="167" fontId="0" fillId="0" borderId="13" xfId="2" applyFont="1" applyFill="1" applyBorder="1" applyAlignment="1">
      <alignment horizontal="right"/>
    </xf>
    <xf numFmtId="167" fontId="3" fillId="0" borderId="12" xfId="2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8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167" fontId="1" fillId="0" borderId="12" xfId="2" applyFont="1" applyFill="1" applyBorder="1" applyProtection="1">
      <protection locked="0"/>
    </xf>
    <xf numFmtId="167" fontId="0" fillId="0" borderId="12" xfId="2" applyFont="1" applyFill="1" applyBorder="1" applyProtection="1">
      <protection locked="0"/>
    </xf>
    <xf numFmtId="167" fontId="0" fillId="0" borderId="12" xfId="2" applyFont="1" applyFill="1" applyBorder="1"/>
    <xf numFmtId="167" fontId="10" fillId="2" borderId="14" xfId="2" applyFont="1" applyFill="1" applyBorder="1" applyAlignment="1"/>
    <xf numFmtId="167" fontId="11" fillId="2" borderId="14" xfId="2" applyFont="1" applyFill="1" applyBorder="1" applyAlignment="1"/>
    <xf numFmtId="167" fontId="9" fillId="0" borderId="12" xfId="2" applyFont="1" applyFill="1" applyBorder="1" applyProtection="1">
      <protection locked="0"/>
    </xf>
    <xf numFmtId="167" fontId="1" fillId="0" borderId="12" xfId="2" applyFont="1" applyFill="1" applyBorder="1"/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 applyAlignment="1">
      <alignment vertical="center"/>
    </xf>
    <xf numFmtId="167" fontId="11" fillId="2" borderId="14" xfId="2" applyFont="1" applyFill="1" applyBorder="1" applyAlignment="1">
      <alignment vertical="center"/>
    </xf>
    <xf numFmtId="167" fontId="1" fillId="0" borderId="12" xfId="2" applyFont="1" applyFill="1" applyBorder="1" applyAlignment="1">
      <alignment vertical="center"/>
    </xf>
    <xf numFmtId="167" fontId="11" fillId="2" borderId="14" xfId="2" applyFont="1" applyFill="1" applyBorder="1"/>
    <xf numFmtId="167" fontId="0" fillId="0" borderId="13" xfId="2" applyFont="1" applyFill="1" applyBorder="1"/>
    <xf numFmtId="167" fontId="3" fillId="0" borderId="12" xfId="2" applyFont="1" applyFill="1" applyBorder="1" applyProtection="1">
      <protection locked="0"/>
    </xf>
    <xf numFmtId="167" fontId="3" fillId="0" borderId="15" xfId="2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167" fontId="0" fillId="0" borderId="12" xfId="2" applyFont="1" applyFill="1" applyBorder="1"/>
    <xf numFmtId="167" fontId="0" fillId="0" borderId="12" xfId="2" applyFont="1" applyFill="1" applyBorder="1" applyAlignment="1" applyProtection="1">
      <alignment vertical="center"/>
      <protection locked="0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2" borderId="14" xfId="2" applyFont="1" applyFill="1" applyBorder="1" applyAlignment="1">
      <alignment vertical="center"/>
    </xf>
    <xf numFmtId="167" fontId="0" fillId="0" borderId="12" xfId="2" applyFont="1" applyFill="1" applyBorder="1" applyAlignment="1">
      <alignment vertical="center"/>
    </xf>
    <xf numFmtId="167" fontId="0" fillId="0" borderId="13" xfId="2" applyFont="1" applyFill="1" applyBorder="1"/>
    <xf numFmtId="167" fontId="0" fillId="0" borderId="0" xfId="2" applyFont="1"/>
    <xf numFmtId="167" fontId="0" fillId="0" borderId="0" xfId="2" applyFont="1" applyFill="1" applyBorder="1" applyAlignment="1" applyProtection="1">
      <alignment vertical="center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167" fontId="1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 applyProtection="1">
      <alignment vertical="center"/>
      <protection locked="0"/>
    </xf>
    <xf numFmtId="167" fontId="0" fillId="3" borderId="12" xfId="2" applyFont="1" applyFill="1" applyBorder="1" applyAlignment="1">
      <alignment vertical="center"/>
    </xf>
    <xf numFmtId="167" fontId="0" fillId="0" borderId="13" xfId="2" applyFont="1" applyBorder="1"/>
    <xf numFmtId="0" fontId="16" fillId="0" borderId="5" xfId="3" applyFont="1" applyFill="1" applyBorder="1" applyAlignment="1">
      <alignment horizontal="left" vertical="top"/>
    </xf>
    <xf numFmtId="167" fontId="3" fillId="3" borderId="12" xfId="2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7" fontId="1" fillId="0" borderId="15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 applyProtection="1">
      <alignment vertical="center"/>
      <protection locked="0"/>
    </xf>
    <xf numFmtId="167" fontId="0" fillId="0" borderId="12" xfId="2" applyFont="1" applyFill="1" applyBorder="1" applyAlignment="1">
      <alignment vertical="center"/>
    </xf>
    <xf numFmtId="167" fontId="1" fillId="0" borderId="12" xfId="2" applyFont="1" applyFill="1" applyBorder="1" applyAlignment="1" applyProtection="1">
      <alignment vertical="center"/>
      <protection locked="0"/>
    </xf>
    <xf numFmtId="167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7" fontId="3" fillId="0" borderId="12" xfId="2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167" fontId="1" fillId="0" borderId="4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/>
      <protection locked="0"/>
    </xf>
    <xf numFmtId="167" fontId="1" fillId="0" borderId="6" xfId="2" applyFont="1" applyFill="1" applyBorder="1" applyAlignment="1" applyProtection="1">
      <alignment vertical="center"/>
      <protection locked="0"/>
    </xf>
    <xf numFmtId="167" fontId="0" fillId="0" borderId="6" xfId="2" applyFont="1" applyFill="1" applyBorder="1" applyAlignment="1" applyProtection="1">
      <alignment vertical="center" wrapText="1"/>
      <protection locked="0"/>
    </xf>
    <xf numFmtId="167" fontId="0" fillId="0" borderId="6" xfId="2" applyFont="1" applyFill="1" applyBorder="1" applyAlignment="1">
      <alignment vertical="center"/>
    </xf>
    <xf numFmtId="167" fontId="0" fillId="0" borderId="8" xfId="2" applyFont="1" applyFill="1" applyBorder="1"/>
    <xf numFmtId="167" fontId="3" fillId="0" borderId="6" xfId="2" applyFont="1" applyFill="1" applyBorder="1" applyAlignment="1" applyProtection="1">
      <alignment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167" fontId="1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 applyProtection="1">
      <alignment horizontal="right" vertical="center"/>
      <protection locked="0"/>
    </xf>
    <xf numFmtId="167" fontId="0" fillId="0" borderId="6" xfId="2" applyFont="1" applyFill="1" applyBorder="1" applyAlignment="1">
      <alignment horizontal="right" vertical="center"/>
    </xf>
    <xf numFmtId="167" fontId="0" fillId="0" borderId="8" xfId="2" applyFont="1" applyBorder="1" applyAlignment="1">
      <alignment horizontal="center"/>
    </xf>
    <xf numFmtId="167" fontId="3" fillId="0" borderId="6" xfId="2" applyFont="1" applyFill="1" applyBorder="1" applyAlignment="1" applyProtection="1">
      <alignment horizontal="right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0" xfId="0" applyBorder="1"/>
    <xf numFmtId="0" fontId="1" fillId="0" borderId="12" xfId="0" applyFont="1" applyFill="1" applyBorder="1" applyAlignment="1">
      <alignment horizontal="left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166" fontId="1" fillId="0" borderId="15" xfId="0" applyNumberFormat="1" applyFont="1" applyFill="1" applyBorder="1" applyAlignment="1" applyProtection="1">
      <alignment vertical="center"/>
      <protection locked="0"/>
    </xf>
    <xf numFmtId="169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>
      <alignment vertical="center"/>
    </xf>
    <xf numFmtId="166" fontId="1" fillId="0" borderId="12" xfId="0" applyNumberFormat="1" applyFont="1" applyFill="1" applyBorder="1" applyAlignment="1" applyProtection="1">
      <alignment vertical="center"/>
      <protection locked="0"/>
    </xf>
    <xf numFmtId="169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166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166" fontId="0" fillId="0" borderId="13" xfId="0" applyNumberFormat="1" applyFill="1" applyBorder="1"/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166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>
      <alignment vertical="center"/>
    </xf>
    <xf numFmtId="166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166" fontId="1" fillId="0" borderId="15" xfId="0" applyNumberFormat="1" applyFon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 applyProtection="1">
      <alignment vertical="center"/>
      <protection locked="0"/>
    </xf>
    <xf numFmtId="166" fontId="0" fillId="0" borderId="12" xfId="0" applyNumberFormat="1" applyFill="1" applyBorder="1" applyAlignment="1">
      <alignment vertical="center"/>
    </xf>
    <xf numFmtId="166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167" fontId="0" fillId="0" borderId="12" xfId="6" applyFont="1" applyFill="1" applyBorder="1" applyAlignment="1" applyProtection="1">
      <alignment vertical="center"/>
      <protection locked="0"/>
    </xf>
    <xf numFmtId="167" fontId="3" fillId="0" borderId="12" xfId="6" applyFont="1" applyFill="1" applyBorder="1" applyAlignment="1" applyProtection="1">
      <alignment vertical="center"/>
      <protection locked="0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Fill="1" applyBorder="1" applyAlignment="1">
      <alignment vertical="center"/>
    </xf>
    <xf numFmtId="4" fontId="0" fillId="0" borderId="6" xfId="0" applyNumberFormat="1" applyFill="1" applyBorder="1"/>
    <xf numFmtId="4" fontId="0" fillId="0" borderId="0" xfId="0" applyNumberFormat="1"/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" fillId="0" borderId="6" xfId="0" applyNumberFormat="1" applyFont="1" applyFill="1" applyBorder="1"/>
    <xf numFmtId="4" fontId="18" fillId="0" borderId="12" xfId="0" applyNumberFormat="1" applyFont="1" applyFill="1" applyBorder="1" applyAlignment="1" applyProtection="1">
      <alignment vertical="center"/>
      <protection locked="0"/>
    </xf>
    <xf numFmtId="166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166" fontId="0" fillId="0" borderId="13" xfId="0" applyNumberFormat="1" applyFill="1" applyBorder="1" applyAlignment="1">
      <alignment vertical="center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Border="1"/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8" fillId="0" borderId="2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Border="1" applyAlignment="1">
      <alignment vertical="center"/>
    </xf>
    <xf numFmtId="4" fontId="19" fillId="0" borderId="5" xfId="3" applyNumberFormat="1" applyFont="1" applyBorder="1" applyAlignment="1">
      <alignment vertical="center"/>
    </xf>
    <xf numFmtId="4" fontId="0" fillId="0" borderId="12" xfId="0" applyNumberFormat="1" applyBorder="1"/>
    <xf numFmtId="4" fontId="0" fillId="0" borderId="6" xfId="0" applyNumberFormat="1" applyBorder="1"/>
    <xf numFmtId="0" fontId="0" fillId="0" borderId="6" xfId="0" applyBorder="1"/>
    <xf numFmtId="0" fontId="19" fillId="0" borderId="0" xfId="0" applyFont="1" applyBorder="1"/>
    <xf numFmtId="4" fontId="18" fillId="0" borderId="5" xfId="3" applyNumberFormat="1" applyFont="1" applyBorder="1" applyAlignment="1">
      <alignment vertical="center"/>
    </xf>
    <xf numFmtId="4" fontId="1" fillId="0" borderId="12" xfId="0" applyNumberFormat="1" applyFont="1" applyBorder="1"/>
    <xf numFmtId="4" fontId="1" fillId="0" borderId="6" xfId="0" applyNumberFormat="1" applyFont="1" applyBorder="1"/>
    <xf numFmtId="4" fontId="18" fillId="0" borderId="5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0" xfId="0"/>
    <xf numFmtId="0" fontId="0" fillId="0" borderId="12" xfId="0" applyFill="1" applyBorder="1" applyAlignment="1">
      <alignment vertical="center"/>
    </xf>
    <xf numFmtId="0" fontId="0" fillId="0" borderId="12" xfId="0" applyBorder="1"/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left" vertical="center" wrapText="1" indent="6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</cellXfs>
  <cellStyles count="7">
    <cellStyle name="Millares" xfId="1" builtinId="3"/>
    <cellStyle name="Millares 2" xfId="2"/>
    <cellStyle name="Millares 2 2" xfId="6"/>
    <cellStyle name="Millares 3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B10" sqref="B10"/>
    </sheetView>
  </sheetViews>
  <sheetFormatPr baseColWidth="10" defaultColWidth="14.7109375" defaultRowHeight="15" zeroHeight="1"/>
  <cols>
    <col min="1" max="1" width="90.5703125" style="19" bestFit="1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>
      <c r="A1" s="35" t="s">
        <v>0</v>
      </c>
      <c r="B1" s="35"/>
      <c r="C1" s="35"/>
      <c r="D1" s="35"/>
      <c r="E1" s="35"/>
      <c r="F1" s="35"/>
    </row>
    <row r="2" spans="1:6">
      <c r="A2" s="36" t="s">
        <v>122</v>
      </c>
      <c r="B2" s="37"/>
      <c r="C2" s="37"/>
      <c r="D2" s="37"/>
      <c r="E2" s="37"/>
      <c r="F2" s="38"/>
    </row>
    <row r="3" spans="1:6">
      <c r="A3" s="39" t="s">
        <v>1</v>
      </c>
      <c r="B3" s="40"/>
      <c r="C3" s="40"/>
      <c r="D3" s="40"/>
      <c r="E3" s="40"/>
      <c r="F3" s="41"/>
    </row>
    <row r="4" spans="1:6">
      <c r="A4" s="42" t="s">
        <v>123</v>
      </c>
      <c r="B4" s="43"/>
      <c r="C4" s="43"/>
      <c r="D4" s="43"/>
      <c r="E4" s="43"/>
      <c r="F4" s="44"/>
    </row>
    <row r="5" spans="1:6">
      <c r="A5" s="45" t="s">
        <v>2</v>
      </c>
      <c r="B5" s="46"/>
      <c r="C5" s="46"/>
      <c r="D5" s="46"/>
      <c r="E5" s="46"/>
      <c r="F5" s="47"/>
    </row>
    <row r="6" spans="1:6" s="6" customFormat="1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57133698.460000008</v>
      </c>
      <c r="C9" s="32">
        <f>SUM(C10:C16)</f>
        <v>49499327.150000006</v>
      </c>
      <c r="D9" s="20" t="s">
        <v>10</v>
      </c>
      <c r="E9" s="32">
        <f>SUM(E10:E18)</f>
        <v>39368536.770000003</v>
      </c>
      <c r="F9" s="32">
        <f>SUM(F10:F18)</f>
        <v>19740862.48</v>
      </c>
    </row>
    <row r="10" spans="1:6">
      <c r="A10" s="14" t="s">
        <v>11</v>
      </c>
      <c r="B10" s="48">
        <v>-1747.12</v>
      </c>
      <c r="C10" s="48">
        <v>-1747.12</v>
      </c>
      <c r="D10" s="21" t="s">
        <v>12</v>
      </c>
      <c r="E10" s="48">
        <v>206.7</v>
      </c>
      <c r="F10" s="48">
        <v>3295740.52</v>
      </c>
    </row>
    <row r="11" spans="1:6">
      <c r="A11" s="14" t="s">
        <v>13</v>
      </c>
      <c r="B11" s="48">
        <v>43711277.590000004</v>
      </c>
      <c r="C11" s="48">
        <v>38946584.270000003</v>
      </c>
      <c r="D11" s="21" t="s">
        <v>14</v>
      </c>
      <c r="E11" s="48">
        <v>14135788.390000001</v>
      </c>
      <c r="F11" s="48">
        <v>3256051.28</v>
      </c>
    </row>
    <row r="12" spans="1:6">
      <c r="A12" s="14" t="s">
        <v>15</v>
      </c>
      <c r="B12" s="32"/>
      <c r="C12" s="32"/>
      <c r="D12" s="21" t="s">
        <v>16</v>
      </c>
      <c r="E12" s="48">
        <v>13616319.689999999</v>
      </c>
      <c r="F12" s="48">
        <v>780195.81</v>
      </c>
    </row>
    <row r="13" spans="1:6">
      <c r="A13" s="14" t="s">
        <v>17</v>
      </c>
      <c r="B13" s="48">
        <v>48648.61</v>
      </c>
      <c r="C13" s="48">
        <v>44213.35</v>
      </c>
      <c r="D13" s="21" t="s">
        <v>18</v>
      </c>
      <c r="E13" s="32"/>
      <c r="F13" s="32"/>
    </row>
    <row r="14" spans="1:6">
      <c r="A14" s="14" t="s">
        <v>19</v>
      </c>
      <c r="B14" s="48">
        <v>9651808.3100000005</v>
      </c>
      <c r="C14" s="48">
        <v>7698656.0499999998</v>
      </c>
      <c r="D14" s="21" t="s">
        <v>20</v>
      </c>
      <c r="E14" s="48">
        <v>0</v>
      </c>
      <c r="F14" s="48">
        <v>797.8</v>
      </c>
    </row>
    <row r="15" spans="1:6">
      <c r="A15" s="14" t="s">
        <v>21</v>
      </c>
      <c r="B15" s="48">
        <v>3623597.67</v>
      </c>
      <c r="C15" s="48">
        <v>2711507.2</v>
      </c>
      <c r="D15" s="21" t="s">
        <v>22</v>
      </c>
      <c r="E15" s="32"/>
      <c r="F15" s="32"/>
    </row>
    <row r="16" spans="1:6">
      <c r="A16" s="14" t="s">
        <v>23</v>
      </c>
      <c r="B16" s="48">
        <v>100113.4</v>
      </c>
      <c r="C16" s="48">
        <v>100113.4</v>
      </c>
      <c r="D16" s="21" t="s">
        <v>24</v>
      </c>
      <c r="E16" s="48">
        <v>732970.16</v>
      </c>
      <c r="F16" s="48">
        <v>2861933.11</v>
      </c>
    </row>
    <row r="17" spans="1:6">
      <c r="A17" s="13" t="s">
        <v>25</v>
      </c>
      <c r="B17" s="32">
        <f>SUM(B18:B24)</f>
        <v>14817964.890000001</v>
      </c>
      <c r="C17" s="32">
        <f>SUM(C18:C24)</f>
        <v>11299462.959999999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48">
        <v>10883251.83</v>
      </c>
      <c r="F18" s="48">
        <v>9546143.9600000009</v>
      </c>
    </row>
    <row r="19" spans="1:6">
      <c r="A19" s="15" t="s">
        <v>29</v>
      </c>
      <c r="B19" s="48">
        <v>4591</v>
      </c>
      <c r="C19" s="48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48">
        <v>2745400.13</v>
      </c>
      <c r="C20" s="48">
        <v>2477697.92</v>
      </c>
      <c r="D20" s="21" t="s">
        <v>32</v>
      </c>
      <c r="E20" s="48">
        <v>0</v>
      </c>
      <c r="F20" s="48">
        <v>0</v>
      </c>
    </row>
    <row r="21" spans="1:6">
      <c r="A21" s="15" t="s">
        <v>33</v>
      </c>
      <c r="B21" s="48">
        <v>922973.71</v>
      </c>
      <c r="C21" s="48">
        <v>-1629503.68</v>
      </c>
      <c r="D21" s="21" t="s">
        <v>34</v>
      </c>
      <c r="E21" s="48">
        <v>0</v>
      </c>
      <c r="F21" s="48">
        <v>0</v>
      </c>
    </row>
    <row r="22" spans="1:6">
      <c r="A22" s="15" t="s">
        <v>35</v>
      </c>
      <c r="B22" s="48">
        <v>8000</v>
      </c>
      <c r="C22" s="48">
        <v>-4233.7299999999996</v>
      </c>
      <c r="D22" s="21" t="s">
        <v>36</v>
      </c>
      <c r="E22" s="48">
        <v>0</v>
      </c>
      <c r="F22" s="48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795567</v>
      </c>
      <c r="F23" s="32">
        <f>F24+F25</f>
        <v>0</v>
      </c>
    </row>
    <row r="24" spans="1:6">
      <c r="A24" s="15" t="s">
        <v>39</v>
      </c>
      <c r="B24" s="48">
        <v>11137000.050000001</v>
      </c>
      <c r="C24" s="48">
        <v>10450911.449999999</v>
      </c>
      <c r="D24" s="21" t="s">
        <v>40</v>
      </c>
      <c r="E24" s="48">
        <v>795567</v>
      </c>
      <c r="F24" s="48">
        <v>0</v>
      </c>
    </row>
    <row r="25" spans="1:6">
      <c r="A25" s="13" t="s">
        <v>41</v>
      </c>
      <c r="B25" s="32">
        <f>SUM(B26:B30)</f>
        <v>14844263.390000001</v>
      </c>
      <c r="C25" s="32">
        <f>SUM(C26:C30)</f>
        <v>4779595.88</v>
      </c>
      <c r="D25" s="21" t="s">
        <v>42</v>
      </c>
      <c r="E25" s="48">
        <v>0</v>
      </c>
      <c r="F25" s="48">
        <v>0</v>
      </c>
    </row>
    <row r="26" spans="1:6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>
      <c r="A29" s="15" t="s">
        <v>49</v>
      </c>
      <c r="B29" s="48">
        <v>14844263.390000001</v>
      </c>
      <c r="C29" s="48">
        <v>4779595.88</v>
      </c>
      <c r="D29" s="21" t="s">
        <v>50</v>
      </c>
      <c r="E29" s="48">
        <v>0</v>
      </c>
      <c r="F29" s="48">
        <v>0</v>
      </c>
    </row>
    <row r="30" spans="1:6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48">
        <v>1155722</v>
      </c>
      <c r="C37" s="48">
        <v>1152832.27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87951648.74000001</v>
      </c>
      <c r="C47" s="34">
        <f>C9+C17+C25+C31+C37+C38+C41</f>
        <v>66731218.260000013</v>
      </c>
      <c r="D47" s="23" t="s">
        <v>84</v>
      </c>
      <c r="E47" s="34">
        <f>E9+E19+E23+E26+E27+E31+E38+E42</f>
        <v>40164103.770000003</v>
      </c>
      <c r="F47" s="34">
        <f>F9+F19+F23+F26+F27+F31+F38+F42</f>
        <v>19740862.48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>
      <c r="A52" s="13" t="s">
        <v>91</v>
      </c>
      <c r="B52" s="48">
        <v>981496542.29999995</v>
      </c>
      <c r="C52" s="48">
        <v>924530449.84000003</v>
      </c>
      <c r="D52" s="20" t="s">
        <v>92</v>
      </c>
      <c r="E52" s="48">
        <v>18705571.010000002</v>
      </c>
      <c r="F52" s="48">
        <v>21887839.010000002</v>
      </c>
    </row>
    <row r="53" spans="1:6">
      <c r="A53" s="13" t="s">
        <v>93</v>
      </c>
      <c r="B53" s="48">
        <v>140085716.24000001</v>
      </c>
      <c r="C53" s="48">
        <v>138116206.30000001</v>
      </c>
      <c r="D53" s="20" t="s">
        <v>94</v>
      </c>
      <c r="E53" s="48">
        <v>0</v>
      </c>
      <c r="F53" s="48">
        <v>0</v>
      </c>
    </row>
    <row r="54" spans="1:6">
      <c r="A54" s="13" t="s">
        <v>95</v>
      </c>
      <c r="B54" s="48">
        <v>2847938.11</v>
      </c>
      <c r="C54" s="48">
        <v>3308553.99</v>
      </c>
      <c r="D54" s="20" t="s">
        <v>96</v>
      </c>
      <c r="E54" s="48">
        <v>0</v>
      </c>
      <c r="F54" s="48">
        <v>0</v>
      </c>
    </row>
    <row r="55" spans="1:6">
      <c r="A55" s="13" t="s">
        <v>97</v>
      </c>
      <c r="B55" s="48">
        <v>-162266422.38</v>
      </c>
      <c r="C55" s="48">
        <v>-167142440.62</v>
      </c>
      <c r="D55" s="24" t="s">
        <v>98</v>
      </c>
      <c r="E55" s="48">
        <v>0</v>
      </c>
      <c r="F55" s="48">
        <v>0</v>
      </c>
    </row>
    <row r="56" spans="1:6">
      <c r="A56" s="13" t="s">
        <v>99</v>
      </c>
      <c r="B56" s="48">
        <v>43666155.850000001</v>
      </c>
      <c r="C56" s="48">
        <v>39893656.399999999</v>
      </c>
      <c r="D56" s="22"/>
      <c r="E56" s="33"/>
      <c r="F56" s="33"/>
    </row>
    <row r="57" spans="1:6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18705571.010000002</v>
      </c>
      <c r="F57" s="34">
        <f>SUM(F50:F55)</f>
        <v>21887839.010000002</v>
      </c>
    </row>
    <row r="58" spans="1:6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58869674.780000001</v>
      </c>
      <c r="F59" s="34">
        <f>F47+F57</f>
        <v>41628701.490000002</v>
      </c>
    </row>
    <row r="60" spans="1:6">
      <c r="A60" s="16" t="s">
        <v>104</v>
      </c>
      <c r="B60" s="34">
        <f>SUM(B50:B58)</f>
        <v>1005829930.1199999</v>
      </c>
      <c r="C60" s="34">
        <f>SUM(C50:C58)</f>
        <v>938706425.91000009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1093781578.8599999</v>
      </c>
      <c r="C62" s="34">
        <f>SUM(C47+C60)</f>
        <v>1005437644.1700001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147673376.65000001</v>
      </c>
      <c r="F63" s="32">
        <f>SUM(F64:F66)</f>
        <v>134777749.69</v>
      </c>
    </row>
    <row r="64" spans="1:6">
      <c r="A64" s="11"/>
      <c r="B64" s="30"/>
      <c r="C64" s="30"/>
      <c r="D64" s="27" t="s">
        <v>108</v>
      </c>
      <c r="E64" s="48">
        <v>147673376.65000001</v>
      </c>
      <c r="F64" s="48">
        <v>134777749.69</v>
      </c>
    </row>
    <row r="65" spans="1:6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887238527.43000007</v>
      </c>
      <c r="F68" s="32">
        <f>SUM(F69:F73)</f>
        <v>829031192.99000001</v>
      </c>
    </row>
    <row r="69" spans="1:6">
      <c r="A69" s="17"/>
      <c r="B69" s="30"/>
      <c r="C69" s="30"/>
      <c r="D69" s="27" t="s">
        <v>112</v>
      </c>
      <c r="E69" s="48">
        <v>85828786.980000004</v>
      </c>
      <c r="F69" s="48">
        <v>25933546.530000001</v>
      </c>
    </row>
    <row r="70" spans="1:6">
      <c r="A70" s="17"/>
      <c r="B70" s="30"/>
      <c r="C70" s="30"/>
      <c r="D70" s="27" t="s">
        <v>113</v>
      </c>
      <c r="E70" s="48">
        <v>801409740.45000005</v>
      </c>
      <c r="F70" s="48">
        <v>803097646.46000004</v>
      </c>
    </row>
    <row r="71" spans="1:6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1034911904.08</v>
      </c>
      <c r="F79" s="34">
        <f>F63+F68+F75</f>
        <v>963808942.68000007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1093781578.8600001</v>
      </c>
      <c r="F81" s="34">
        <f>F59+F79</f>
        <v>1005437644.1700001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10" workbookViewId="0">
      <selection activeCell="H7" sqref="H7"/>
    </sheetView>
  </sheetViews>
  <sheetFormatPr baseColWidth="10" defaultRowHeight="15"/>
  <cols>
    <col min="1" max="1" width="73.42578125" bestFit="1" customWidth="1"/>
    <col min="2" max="7" width="17.5703125" customWidth="1"/>
  </cols>
  <sheetData>
    <row r="1" spans="1:7" ht="21">
      <c r="A1" s="168" t="s">
        <v>638</v>
      </c>
      <c r="B1" s="168"/>
      <c r="C1" s="168"/>
      <c r="D1" s="168"/>
      <c r="E1" s="168"/>
      <c r="F1" s="168"/>
      <c r="G1" s="168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640</v>
      </c>
      <c r="B3" s="40"/>
      <c r="C3" s="40"/>
      <c r="D3" s="40"/>
      <c r="E3" s="40"/>
      <c r="F3" s="40"/>
      <c r="G3" s="41"/>
    </row>
    <row r="4" spans="1:7">
      <c r="A4" s="39" t="s">
        <v>2</v>
      </c>
      <c r="B4" s="40"/>
      <c r="C4" s="40"/>
      <c r="D4" s="40"/>
      <c r="E4" s="40"/>
      <c r="F4" s="40"/>
      <c r="G4" s="41"/>
    </row>
    <row r="5" spans="1:7">
      <c r="A5" s="39" t="s">
        <v>641</v>
      </c>
      <c r="B5" s="40"/>
      <c r="C5" s="40"/>
      <c r="D5" s="40"/>
      <c r="E5" s="40"/>
      <c r="F5" s="40"/>
      <c r="G5" s="41"/>
    </row>
    <row r="6" spans="1:7">
      <c r="A6" s="80" t="s">
        <v>642</v>
      </c>
      <c r="B6" s="270">
        <v>2020</v>
      </c>
      <c r="C6" s="256" t="s">
        <v>643</v>
      </c>
      <c r="D6" s="256" t="s">
        <v>644</v>
      </c>
      <c r="E6" s="256" t="s">
        <v>645</v>
      </c>
      <c r="F6" s="256" t="s">
        <v>646</v>
      </c>
      <c r="G6" s="256" t="s">
        <v>647</v>
      </c>
    </row>
    <row r="7" spans="1:7" ht="105">
      <c r="A7" s="81"/>
      <c r="B7" s="271" t="s">
        <v>648</v>
      </c>
      <c r="C7" s="257"/>
      <c r="D7" s="257"/>
      <c r="E7" s="257"/>
      <c r="F7" s="257"/>
      <c r="G7" s="257"/>
    </row>
    <row r="8" spans="1:7">
      <c r="A8" s="267" t="s">
        <v>649</v>
      </c>
      <c r="B8" s="272">
        <v>311640405.88999999</v>
      </c>
      <c r="C8" s="273">
        <v>320984638.56</v>
      </c>
      <c r="D8" s="273">
        <v>334413468.27680004</v>
      </c>
      <c r="E8" s="273">
        <v>344331893.60830402</v>
      </c>
      <c r="F8" s="273">
        <v>354547871.69975317</v>
      </c>
      <c r="G8" s="274">
        <v>0</v>
      </c>
    </row>
    <row r="9" spans="1:7">
      <c r="A9" s="264" t="s">
        <v>242</v>
      </c>
      <c r="B9" s="275">
        <v>49321883.990000002</v>
      </c>
      <c r="C9" s="275">
        <v>58373750.350000001</v>
      </c>
      <c r="D9" s="275">
        <v>60124962.8605</v>
      </c>
      <c r="E9" s="275">
        <v>61928711.746315002</v>
      </c>
      <c r="F9" s="275">
        <v>63786573.098704457</v>
      </c>
      <c r="G9" s="260"/>
    </row>
    <row r="10" spans="1:7">
      <c r="A10" s="264" t="s">
        <v>243</v>
      </c>
      <c r="B10" s="275"/>
      <c r="C10" s="275">
        <v>0</v>
      </c>
      <c r="D10" s="275">
        <v>0</v>
      </c>
      <c r="E10" s="275">
        <v>0</v>
      </c>
      <c r="F10" s="275">
        <v>0</v>
      </c>
      <c r="G10" s="260"/>
    </row>
    <row r="11" spans="1:7">
      <c r="A11" s="264" t="s">
        <v>244</v>
      </c>
      <c r="B11" s="275">
        <v>780000</v>
      </c>
      <c r="C11" s="275">
        <v>590787.69999999995</v>
      </c>
      <c r="D11" s="275">
        <v>608511.33100000001</v>
      </c>
      <c r="E11" s="275">
        <v>626766.67093000002</v>
      </c>
      <c r="F11" s="275">
        <v>645569.67105790006</v>
      </c>
      <c r="G11" s="260"/>
    </row>
    <row r="12" spans="1:7">
      <c r="A12" s="264" t="s">
        <v>650</v>
      </c>
      <c r="B12" s="275">
        <v>14333479.65</v>
      </c>
      <c r="C12" s="275">
        <v>47500147.149999999</v>
      </c>
      <c r="D12" s="275">
        <v>48925151.564499997</v>
      </c>
      <c r="E12" s="275">
        <v>50392906.111434996</v>
      </c>
      <c r="F12" s="275">
        <v>51904693.294778049</v>
      </c>
      <c r="G12" s="260"/>
    </row>
    <row r="13" spans="1:7">
      <c r="A13" s="264" t="s">
        <v>246</v>
      </c>
      <c r="B13" s="275">
        <v>4014958.14</v>
      </c>
      <c r="C13" s="275">
        <v>8210607.79</v>
      </c>
      <c r="D13" s="275">
        <v>8456926.0237000007</v>
      </c>
      <c r="E13" s="275">
        <v>8710633.8044110015</v>
      </c>
      <c r="F13" s="275">
        <v>8971952.8185433317</v>
      </c>
      <c r="G13" s="260"/>
    </row>
    <row r="14" spans="1:7">
      <c r="A14" s="264" t="s">
        <v>247</v>
      </c>
      <c r="B14" s="275">
        <v>5673219.5099999998</v>
      </c>
      <c r="C14" s="275">
        <v>5877831.3600000003</v>
      </c>
      <c r="D14" s="275">
        <v>6054166.3008000003</v>
      </c>
      <c r="E14" s="275">
        <v>6235791.2898240006</v>
      </c>
      <c r="F14" s="275">
        <v>6422865.0285187205</v>
      </c>
      <c r="G14" s="260"/>
    </row>
    <row r="15" spans="1:7">
      <c r="A15" s="264" t="s">
        <v>651</v>
      </c>
      <c r="B15" s="275"/>
      <c r="C15" s="275">
        <v>0</v>
      </c>
      <c r="D15" s="275">
        <v>0</v>
      </c>
      <c r="E15" s="275">
        <v>0</v>
      </c>
      <c r="F15" s="275">
        <v>0</v>
      </c>
      <c r="G15" s="260"/>
    </row>
    <row r="16" spans="1:7">
      <c r="A16" s="264" t="s">
        <v>652</v>
      </c>
      <c r="B16" s="275">
        <v>237516864.59999999</v>
      </c>
      <c r="C16" s="275">
        <v>200431514.21000001</v>
      </c>
      <c r="D16" s="275">
        <v>206444459.63630003</v>
      </c>
      <c r="E16" s="275">
        <v>212637793.42538902</v>
      </c>
      <c r="F16" s="275">
        <v>219016927.2281507</v>
      </c>
      <c r="G16" s="260"/>
    </row>
    <row r="17" spans="1:7">
      <c r="A17" s="266" t="s">
        <v>653</v>
      </c>
      <c r="B17" s="275"/>
      <c r="C17" s="275">
        <v>0</v>
      </c>
      <c r="D17" s="275">
        <v>0</v>
      </c>
      <c r="E17" s="275">
        <v>0</v>
      </c>
      <c r="F17" s="275">
        <v>0</v>
      </c>
      <c r="G17" s="260"/>
    </row>
    <row r="18" spans="1:7">
      <c r="A18" s="264" t="s">
        <v>267</v>
      </c>
      <c r="B18" s="275"/>
      <c r="C18" s="275">
        <v>0</v>
      </c>
      <c r="D18" s="275">
        <v>0</v>
      </c>
      <c r="E18" s="275">
        <v>0</v>
      </c>
      <c r="F18" s="275">
        <v>0</v>
      </c>
      <c r="G18" s="260"/>
    </row>
    <row r="19" spans="1:7">
      <c r="A19" s="264" t="s">
        <v>268</v>
      </c>
      <c r="B19" s="275"/>
      <c r="C19" s="275">
        <v>0</v>
      </c>
      <c r="D19" s="275">
        <v>3799290.56</v>
      </c>
      <c r="E19" s="275">
        <v>3799290.56</v>
      </c>
      <c r="F19" s="275">
        <v>3799290.56</v>
      </c>
      <c r="G19" s="260"/>
    </row>
    <row r="20" spans="1:7">
      <c r="A20" s="264" t="s">
        <v>654</v>
      </c>
      <c r="B20" s="275"/>
      <c r="C20" s="275">
        <v>0</v>
      </c>
      <c r="D20" s="275">
        <v>0</v>
      </c>
      <c r="E20" s="275">
        <v>0</v>
      </c>
      <c r="F20" s="275">
        <v>0</v>
      </c>
      <c r="G20" s="260"/>
    </row>
    <row r="21" spans="1:7">
      <c r="A21" s="258"/>
      <c r="B21" s="276"/>
      <c r="C21" s="276"/>
      <c r="D21" s="276"/>
      <c r="E21" s="276"/>
      <c r="F21" s="276"/>
      <c r="G21" s="258"/>
    </row>
    <row r="22" spans="1:7">
      <c r="A22" s="259" t="s">
        <v>655</v>
      </c>
      <c r="B22" s="277">
        <v>95390850.650000006</v>
      </c>
      <c r="C22" s="278">
        <v>122133144.48</v>
      </c>
      <c r="D22" s="278">
        <v>125797138.8144</v>
      </c>
      <c r="E22" s="278">
        <v>129571052.97883199</v>
      </c>
      <c r="F22" s="278">
        <v>133458184.56819695</v>
      </c>
      <c r="G22" s="261">
        <v>0</v>
      </c>
    </row>
    <row r="23" spans="1:7">
      <c r="A23" s="264" t="s">
        <v>656</v>
      </c>
      <c r="B23" s="275">
        <v>95390850.650000006</v>
      </c>
      <c r="C23" s="275">
        <v>114922185</v>
      </c>
      <c r="D23" s="275">
        <v>118369850.55</v>
      </c>
      <c r="E23" s="275">
        <v>121920946.06649999</v>
      </c>
      <c r="F23" s="275">
        <v>125578574.448495</v>
      </c>
      <c r="G23" s="260"/>
    </row>
    <row r="24" spans="1:7">
      <c r="A24" s="264" t="s">
        <v>657</v>
      </c>
      <c r="B24" s="275"/>
      <c r="C24" s="275">
        <v>2862000</v>
      </c>
      <c r="D24" s="275">
        <v>2947860</v>
      </c>
      <c r="E24" s="275">
        <v>3036295.8000000003</v>
      </c>
      <c r="F24" s="275">
        <v>3127384.6740000006</v>
      </c>
      <c r="G24" s="260"/>
    </row>
    <row r="25" spans="1:7">
      <c r="A25" s="264" t="s">
        <v>658</v>
      </c>
      <c r="B25" s="275"/>
      <c r="C25" s="275">
        <v>4348959.4800000004</v>
      </c>
      <c r="D25" s="275">
        <v>4479428.2644000007</v>
      </c>
      <c r="E25" s="275">
        <v>4613811.1123320004</v>
      </c>
      <c r="F25" s="275">
        <v>4752225.4457019605</v>
      </c>
      <c r="G25" s="260"/>
    </row>
    <row r="26" spans="1:7">
      <c r="A26" s="279" t="s">
        <v>293</v>
      </c>
      <c r="B26" s="275"/>
      <c r="C26" s="275">
        <v>0</v>
      </c>
      <c r="D26" s="275">
        <v>0</v>
      </c>
      <c r="E26" s="275">
        <v>0</v>
      </c>
      <c r="F26" s="275">
        <v>0</v>
      </c>
      <c r="G26" s="260"/>
    </row>
    <row r="27" spans="1:7">
      <c r="A27" s="264" t="s">
        <v>294</v>
      </c>
      <c r="B27" s="275"/>
      <c r="C27" s="275">
        <v>0</v>
      </c>
      <c r="D27" s="275">
        <v>0</v>
      </c>
      <c r="E27" s="275">
        <v>0</v>
      </c>
      <c r="F27" s="275">
        <v>0</v>
      </c>
      <c r="G27" s="260"/>
    </row>
    <row r="28" spans="1:7">
      <c r="A28" s="258"/>
      <c r="B28" s="276"/>
      <c r="C28" s="276"/>
      <c r="D28" s="276"/>
      <c r="E28" s="276"/>
      <c r="F28" s="276"/>
      <c r="G28" s="258"/>
    </row>
    <row r="29" spans="1:7">
      <c r="A29" s="259" t="s">
        <v>659</v>
      </c>
      <c r="B29" s="277">
        <v>0</v>
      </c>
      <c r="C29" s="277">
        <v>0</v>
      </c>
      <c r="D29" s="277">
        <v>30128579.201760001</v>
      </c>
      <c r="E29" s="277">
        <v>31025597.854804799</v>
      </c>
      <c r="F29" s="277">
        <v>31949527.067440946</v>
      </c>
      <c r="G29" s="261">
        <v>0</v>
      </c>
    </row>
    <row r="30" spans="1:7">
      <c r="A30" s="264" t="s">
        <v>297</v>
      </c>
      <c r="B30" s="275"/>
      <c r="C30" s="275">
        <v>0</v>
      </c>
      <c r="D30" s="275">
        <v>30128579.201760001</v>
      </c>
      <c r="E30" s="275">
        <v>31025597.854804799</v>
      </c>
      <c r="F30" s="275">
        <v>31949527.067440946</v>
      </c>
      <c r="G30" s="260"/>
    </row>
    <row r="31" spans="1:7">
      <c r="A31" s="258"/>
      <c r="B31" s="276"/>
      <c r="C31" s="276"/>
      <c r="D31" s="276"/>
      <c r="E31" s="276"/>
      <c r="F31" s="276"/>
      <c r="G31" s="258"/>
    </row>
    <row r="32" spans="1:7">
      <c r="A32" s="269" t="s">
        <v>660</v>
      </c>
      <c r="B32" s="277">
        <v>407031256.53999996</v>
      </c>
      <c r="C32" s="277">
        <v>443117783.04000002</v>
      </c>
      <c r="D32" s="277">
        <v>490339186.29296005</v>
      </c>
      <c r="E32" s="277">
        <v>504928544.44194084</v>
      </c>
      <c r="F32" s="277">
        <v>519955583.33539104</v>
      </c>
      <c r="G32" s="261">
        <v>0</v>
      </c>
    </row>
    <row r="33" spans="1:7">
      <c r="A33" s="258"/>
      <c r="B33" s="276"/>
      <c r="C33" s="276"/>
      <c r="D33" s="276"/>
      <c r="E33" s="276"/>
      <c r="F33" s="276"/>
      <c r="G33" s="258"/>
    </row>
    <row r="34" spans="1:7">
      <c r="A34" s="259" t="s">
        <v>299</v>
      </c>
      <c r="B34" s="280"/>
      <c r="C34" s="280"/>
      <c r="D34" s="280"/>
      <c r="E34" s="280"/>
      <c r="F34" s="280"/>
      <c r="G34" s="265"/>
    </row>
    <row r="35" spans="1:7" ht="255">
      <c r="A35" s="281" t="s">
        <v>661</v>
      </c>
      <c r="B35" s="275"/>
      <c r="C35" s="275">
        <v>0</v>
      </c>
      <c r="D35" s="275">
        <v>20064808.096608002</v>
      </c>
      <c r="E35" s="275">
        <v>20659913.616498239</v>
      </c>
      <c r="F35" s="275">
        <v>21272872.301985189</v>
      </c>
      <c r="G35" s="260"/>
    </row>
    <row r="36" spans="1:7" ht="270">
      <c r="A36" s="281" t="s">
        <v>301</v>
      </c>
      <c r="B36" s="275"/>
      <c r="C36" s="275">
        <v>0</v>
      </c>
      <c r="D36" s="275">
        <v>10063771.105152</v>
      </c>
      <c r="E36" s="275">
        <v>10365684.23830656</v>
      </c>
      <c r="F36" s="275">
        <v>10676654.765455756</v>
      </c>
      <c r="G36" s="260"/>
    </row>
    <row r="37" spans="1:7">
      <c r="A37" s="259" t="s">
        <v>662</v>
      </c>
      <c r="B37" s="277">
        <v>0</v>
      </c>
      <c r="C37" s="277">
        <v>0</v>
      </c>
      <c r="D37" s="277">
        <v>30128579.201760001</v>
      </c>
      <c r="E37" s="277">
        <v>31025597.854804799</v>
      </c>
      <c r="F37" s="277">
        <v>31949527.067440946</v>
      </c>
      <c r="G37" s="261">
        <v>0</v>
      </c>
    </row>
    <row r="38" spans="1:7">
      <c r="A38" s="263"/>
      <c r="B38" s="282"/>
      <c r="C38" s="282"/>
      <c r="D38" s="282"/>
      <c r="E38" s="282"/>
      <c r="F38" s="282"/>
      <c r="G38" s="262"/>
    </row>
    <row r="39" spans="1:7">
      <c r="A39" s="268"/>
      <c r="B39" s="268"/>
      <c r="C39" s="268"/>
      <c r="D39" s="268"/>
      <c r="E39" s="268"/>
      <c r="F39" s="268"/>
      <c r="G39" s="268"/>
    </row>
    <row r="40" spans="1:7">
      <c r="A40" s="268"/>
      <c r="B40" s="268"/>
      <c r="C40" s="268"/>
      <c r="D40" s="268"/>
      <c r="E40" s="268"/>
      <c r="F40" s="268"/>
      <c r="G40" s="268"/>
    </row>
    <row r="41" spans="1:7">
      <c r="A41" s="268"/>
      <c r="B41" s="268"/>
      <c r="C41" s="268"/>
      <c r="D41" s="268"/>
      <c r="E41" s="268"/>
      <c r="F41" s="268"/>
      <c r="G41" s="268"/>
    </row>
    <row r="42" spans="1:7">
      <c r="A42" s="268"/>
      <c r="B42" s="268"/>
      <c r="C42" s="268"/>
      <c r="D42" s="268"/>
      <c r="E42" s="268"/>
      <c r="F42" s="268"/>
      <c r="G42" s="268"/>
    </row>
    <row r="43" spans="1:7">
      <c r="A43" s="268"/>
      <c r="B43" s="268"/>
      <c r="C43" s="268"/>
      <c r="D43" s="268"/>
      <c r="E43" s="268"/>
      <c r="F43" s="268"/>
      <c r="G43" s="268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10" sqref="I10"/>
    </sheetView>
  </sheetViews>
  <sheetFormatPr baseColWidth="10" defaultRowHeight="15"/>
  <cols>
    <col min="1" max="1" width="61.85546875" bestFit="1" customWidth="1"/>
    <col min="2" max="4" width="16.28515625" bestFit="1" customWidth="1"/>
    <col min="5" max="7" width="16.7109375" customWidth="1"/>
  </cols>
  <sheetData>
    <row r="1" spans="1:7" ht="21">
      <c r="A1" s="168" t="s">
        <v>663</v>
      </c>
      <c r="B1" s="168"/>
      <c r="C1" s="168"/>
      <c r="D1" s="168"/>
      <c r="E1" s="168"/>
      <c r="F1" s="168"/>
      <c r="G1" s="168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664</v>
      </c>
      <c r="B3" s="40"/>
      <c r="C3" s="40"/>
      <c r="D3" s="40"/>
      <c r="E3" s="40"/>
      <c r="F3" s="40"/>
      <c r="G3" s="41"/>
    </row>
    <row r="4" spans="1:7">
      <c r="A4" s="39" t="s">
        <v>2</v>
      </c>
      <c r="B4" s="40"/>
      <c r="C4" s="40"/>
      <c r="D4" s="40"/>
      <c r="E4" s="40"/>
      <c r="F4" s="40"/>
      <c r="G4" s="41"/>
    </row>
    <row r="5" spans="1:7">
      <c r="A5" s="39" t="s">
        <v>641</v>
      </c>
      <c r="B5" s="40"/>
      <c r="C5" s="40"/>
      <c r="D5" s="40"/>
      <c r="E5" s="40"/>
      <c r="F5" s="40"/>
      <c r="G5" s="41"/>
    </row>
    <row r="6" spans="1:7">
      <c r="A6" s="283" t="s">
        <v>665</v>
      </c>
      <c r="B6" s="292">
        <v>2020</v>
      </c>
      <c r="C6" s="256" t="s">
        <v>643</v>
      </c>
      <c r="D6" s="256" t="s">
        <v>644</v>
      </c>
      <c r="E6" s="256" t="s">
        <v>645</v>
      </c>
      <c r="F6" s="256" t="s">
        <v>646</v>
      </c>
      <c r="G6" s="256" t="s">
        <v>647</v>
      </c>
    </row>
    <row r="7" spans="1:7" ht="105">
      <c r="A7" s="284"/>
      <c r="B7" s="293" t="s">
        <v>648</v>
      </c>
      <c r="C7" s="257"/>
      <c r="D7" s="257"/>
      <c r="E7" s="257"/>
      <c r="F7" s="257"/>
      <c r="G7" s="257"/>
    </row>
    <row r="8" spans="1:7">
      <c r="A8" s="291" t="s">
        <v>666</v>
      </c>
      <c r="B8" s="294">
        <v>282202578.94500005</v>
      </c>
      <c r="C8" s="294">
        <v>296312707.89225006</v>
      </c>
      <c r="D8" s="294">
        <v>308165216.20794004</v>
      </c>
      <c r="E8" s="295">
        <v>0</v>
      </c>
      <c r="F8" s="295">
        <v>0</v>
      </c>
      <c r="G8" s="295">
        <v>0</v>
      </c>
    </row>
    <row r="9" spans="1:7">
      <c r="A9" s="290" t="s">
        <v>667</v>
      </c>
      <c r="B9" s="296">
        <v>116841838.47000001</v>
      </c>
      <c r="C9" s="296">
        <v>122683930.39350002</v>
      </c>
      <c r="D9" s="296">
        <v>127591287.60924003</v>
      </c>
      <c r="E9" s="287"/>
      <c r="F9" s="287"/>
      <c r="G9" s="287"/>
    </row>
    <row r="10" spans="1:7">
      <c r="A10" s="290" t="s">
        <v>668</v>
      </c>
      <c r="B10" s="296">
        <v>41439880.198500007</v>
      </c>
      <c r="C10" s="296">
        <v>43511874.208425008</v>
      </c>
      <c r="D10" s="296">
        <v>45252349.176762007</v>
      </c>
      <c r="E10" s="287"/>
      <c r="F10" s="287"/>
      <c r="G10" s="287"/>
    </row>
    <row r="11" spans="1:7">
      <c r="A11" s="290" t="s">
        <v>669</v>
      </c>
      <c r="B11" s="296">
        <v>47370972.484500006</v>
      </c>
      <c r="C11" s="296">
        <v>49739521.108725011</v>
      </c>
      <c r="D11" s="296">
        <v>51729101.953074016</v>
      </c>
      <c r="E11" s="287"/>
      <c r="F11" s="287"/>
      <c r="G11" s="287"/>
    </row>
    <row r="12" spans="1:7">
      <c r="A12" s="290" t="s">
        <v>670</v>
      </c>
      <c r="B12" s="296">
        <v>42652024.096500002</v>
      </c>
      <c r="C12" s="296">
        <v>44784625.301325001</v>
      </c>
      <c r="D12" s="296">
        <v>46576010.313377999</v>
      </c>
      <c r="E12" s="287"/>
      <c r="F12" s="287"/>
      <c r="G12" s="287"/>
    </row>
    <row r="13" spans="1:7">
      <c r="A13" s="290" t="s">
        <v>671</v>
      </c>
      <c r="B13" s="296">
        <v>4282085.7870000005</v>
      </c>
      <c r="C13" s="296">
        <v>4496190.0763500007</v>
      </c>
      <c r="D13" s="296">
        <v>4676037.6794040008</v>
      </c>
      <c r="E13" s="287"/>
      <c r="F13" s="287"/>
      <c r="G13" s="287"/>
    </row>
    <row r="14" spans="1:7">
      <c r="A14" s="290" t="s">
        <v>672</v>
      </c>
      <c r="B14" s="296">
        <v>27656676.988500006</v>
      </c>
      <c r="C14" s="296">
        <v>29039510.837925009</v>
      </c>
      <c r="D14" s="296">
        <v>30201091.271442011</v>
      </c>
      <c r="E14" s="287"/>
      <c r="F14" s="287"/>
      <c r="G14" s="287"/>
    </row>
    <row r="15" spans="1:7">
      <c r="A15" s="290" t="s">
        <v>673</v>
      </c>
      <c r="B15" s="296">
        <v>0</v>
      </c>
      <c r="C15" s="296">
        <v>0</v>
      </c>
      <c r="D15" s="296">
        <v>0</v>
      </c>
      <c r="E15" s="287"/>
      <c r="F15" s="287"/>
      <c r="G15" s="287"/>
    </row>
    <row r="16" spans="1:7">
      <c r="A16" s="290" t="s">
        <v>674</v>
      </c>
      <c r="B16" s="296">
        <v>1959100.92</v>
      </c>
      <c r="C16" s="296">
        <v>2057055.966</v>
      </c>
      <c r="D16" s="296">
        <v>2139338.2046400001</v>
      </c>
      <c r="E16" s="287"/>
      <c r="F16" s="287"/>
      <c r="G16" s="287"/>
    </row>
    <row r="17" spans="1:7">
      <c r="A17" s="290" t="s">
        <v>675</v>
      </c>
      <c r="B17" s="296">
        <v>0</v>
      </c>
      <c r="C17" s="296">
        <v>0</v>
      </c>
      <c r="D17" s="296">
        <v>0</v>
      </c>
      <c r="E17" s="287"/>
      <c r="F17" s="287"/>
      <c r="G17" s="287"/>
    </row>
    <row r="18" spans="1:7">
      <c r="A18" s="299"/>
      <c r="B18" s="297"/>
      <c r="C18" s="297"/>
      <c r="D18" s="297"/>
      <c r="E18" s="285"/>
      <c r="F18" s="285"/>
      <c r="G18" s="285"/>
    </row>
    <row r="19" spans="1:7">
      <c r="A19" s="286" t="s">
        <v>676</v>
      </c>
      <c r="B19" s="298">
        <v>324106008.09600002</v>
      </c>
      <c r="C19" s="298">
        <v>324106008.09600002</v>
      </c>
      <c r="D19" s="298">
        <v>337070248.41983998</v>
      </c>
      <c r="E19" s="288">
        <v>0</v>
      </c>
      <c r="F19" s="288">
        <v>0</v>
      </c>
      <c r="G19" s="288">
        <v>0</v>
      </c>
    </row>
    <row r="20" spans="1:7">
      <c r="A20" s="290" t="s">
        <v>667</v>
      </c>
      <c r="B20" s="296">
        <v>181020000</v>
      </c>
      <c r="C20" s="296">
        <v>190071000</v>
      </c>
      <c r="D20" s="296">
        <v>197673840</v>
      </c>
      <c r="E20" s="287"/>
      <c r="F20" s="287"/>
      <c r="G20" s="287"/>
    </row>
    <row r="21" spans="1:7">
      <c r="A21" s="290" t="s">
        <v>668</v>
      </c>
      <c r="B21" s="296">
        <v>33522415.5</v>
      </c>
      <c r="C21" s="296">
        <v>35198536.274999999</v>
      </c>
      <c r="D21" s="296">
        <v>36606477.725999996</v>
      </c>
      <c r="E21" s="287"/>
      <c r="F21" s="287"/>
      <c r="G21" s="287"/>
    </row>
    <row r="22" spans="1:7">
      <c r="A22" s="290" t="s">
        <v>669</v>
      </c>
      <c r="B22" s="296">
        <v>32763570</v>
      </c>
      <c r="C22" s="296">
        <v>34401748.5</v>
      </c>
      <c r="D22" s="296">
        <v>35777818.439999998</v>
      </c>
      <c r="E22" s="287"/>
      <c r="F22" s="287"/>
      <c r="G22" s="287"/>
    </row>
    <row r="23" spans="1:7">
      <c r="A23" s="290" t="s">
        <v>670</v>
      </c>
      <c r="B23" s="296">
        <v>50248222.5</v>
      </c>
      <c r="C23" s="296">
        <v>52760633.625</v>
      </c>
      <c r="D23" s="296">
        <v>54871058.969999999</v>
      </c>
      <c r="E23" s="287"/>
      <c r="F23" s="287"/>
      <c r="G23" s="287"/>
    </row>
    <row r="24" spans="1:7">
      <c r="A24" s="290" t="s">
        <v>671</v>
      </c>
      <c r="B24" s="296">
        <v>6810239.1000000006</v>
      </c>
      <c r="C24" s="296">
        <v>7150751.0550000006</v>
      </c>
      <c r="D24" s="296">
        <v>7436781.0972000007</v>
      </c>
      <c r="E24" s="287"/>
      <c r="F24" s="287"/>
      <c r="G24" s="287"/>
    </row>
    <row r="25" spans="1:7">
      <c r="A25" s="290" t="s">
        <v>672</v>
      </c>
      <c r="B25" s="296">
        <v>10082543.520000001</v>
      </c>
      <c r="C25" s="296">
        <v>10586670.696000002</v>
      </c>
      <c r="D25" s="296">
        <v>11010137.523840003</v>
      </c>
      <c r="E25" s="287"/>
      <c r="F25" s="287"/>
      <c r="G25" s="287"/>
    </row>
    <row r="26" spans="1:7">
      <c r="A26" s="290" t="s">
        <v>673</v>
      </c>
      <c r="B26" s="296">
        <v>0</v>
      </c>
      <c r="C26" s="296">
        <v>0</v>
      </c>
      <c r="D26" s="296">
        <v>0</v>
      </c>
      <c r="E26" s="287"/>
      <c r="F26" s="287"/>
      <c r="G26" s="287"/>
    </row>
    <row r="27" spans="1:7">
      <c r="A27" s="290" t="s">
        <v>677</v>
      </c>
      <c r="B27" s="296">
        <v>0</v>
      </c>
      <c r="C27" s="296">
        <v>0</v>
      </c>
      <c r="D27" s="296">
        <v>0</v>
      </c>
      <c r="E27" s="287"/>
      <c r="F27" s="287"/>
      <c r="G27" s="287"/>
    </row>
    <row r="28" spans="1:7">
      <c r="A28" s="290" t="s">
        <v>675</v>
      </c>
      <c r="B28" s="296">
        <v>12775421.4</v>
      </c>
      <c r="C28" s="296">
        <v>13414192.470000001</v>
      </c>
      <c r="D28" s="296">
        <v>13950760.168800002</v>
      </c>
      <c r="E28" s="287"/>
      <c r="F28" s="287"/>
      <c r="G28" s="287"/>
    </row>
    <row r="29" spans="1:7">
      <c r="A29" s="285"/>
      <c r="B29" s="297"/>
      <c r="C29" s="297"/>
      <c r="D29" s="297"/>
      <c r="E29" s="285"/>
      <c r="F29" s="285"/>
      <c r="G29" s="285"/>
    </row>
    <row r="30" spans="1:7">
      <c r="A30" s="286" t="s">
        <v>678</v>
      </c>
      <c r="B30" s="298">
        <v>606308587.04100013</v>
      </c>
      <c r="C30" s="298">
        <v>620418715.98825002</v>
      </c>
      <c r="D30" s="298">
        <v>645235464.62777996</v>
      </c>
      <c r="E30" s="288">
        <v>0</v>
      </c>
      <c r="F30" s="288">
        <v>0</v>
      </c>
      <c r="G30" s="288">
        <v>0</v>
      </c>
    </row>
    <row r="31" spans="1:7">
      <c r="A31" s="289"/>
      <c r="B31" s="289"/>
      <c r="C31" s="289"/>
      <c r="D31" s="289"/>
      <c r="E31" s="289"/>
      <c r="F31" s="289"/>
      <c r="G31" s="289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C26" sqref="C26"/>
    </sheetView>
  </sheetViews>
  <sheetFormatPr baseColWidth="10" defaultRowHeight="15"/>
  <cols>
    <col min="1" max="1" width="74.7109375" bestFit="1" customWidth="1"/>
    <col min="2" max="7" width="19.7109375" customWidth="1"/>
  </cols>
  <sheetData>
    <row r="1" spans="1:9" ht="21">
      <c r="A1" s="168" t="s">
        <v>679</v>
      </c>
      <c r="B1" s="168"/>
      <c r="C1" s="168"/>
      <c r="D1" s="168"/>
      <c r="E1" s="168"/>
      <c r="F1" s="168"/>
      <c r="G1" s="168"/>
      <c r="H1" s="302"/>
      <c r="I1" s="302"/>
    </row>
    <row r="2" spans="1:9">
      <c r="A2" s="36" t="s">
        <v>639</v>
      </c>
      <c r="B2" s="37"/>
      <c r="C2" s="37"/>
      <c r="D2" s="37"/>
      <c r="E2" s="37"/>
      <c r="F2" s="37"/>
      <c r="G2" s="38"/>
      <c r="H2" s="302"/>
      <c r="I2" s="302"/>
    </row>
    <row r="3" spans="1:9">
      <c r="A3" s="39" t="s">
        <v>680</v>
      </c>
      <c r="B3" s="40"/>
      <c r="C3" s="40"/>
      <c r="D3" s="40"/>
      <c r="E3" s="40"/>
      <c r="F3" s="40"/>
      <c r="G3" s="41"/>
      <c r="H3" s="302"/>
      <c r="I3" s="302"/>
    </row>
    <row r="4" spans="1:9">
      <c r="A4" s="45" t="s">
        <v>2</v>
      </c>
      <c r="B4" s="46"/>
      <c r="C4" s="46"/>
      <c r="D4" s="46"/>
      <c r="E4" s="46"/>
      <c r="F4" s="46"/>
      <c r="G4" s="47"/>
      <c r="H4" s="302"/>
      <c r="I4" s="302"/>
    </row>
    <row r="5" spans="1:9">
      <c r="A5" s="240" t="s">
        <v>642</v>
      </c>
      <c r="B5" s="300" t="s">
        <v>681</v>
      </c>
      <c r="C5" s="300" t="s">
        <v>682</v>
      </c>
      <c r="D5" s="300" t="s">
        <v>683</v>
      </c>
      <c r="E5" s="300" t="s">
        <v>684</v>
      </c>
      <c r="F5" s="300" t="s">
        <v>685</v>
      </c>
      <c r="G5" s="309">
        <v>2020</v>
      </c>
      <c r="H5" s="302"/>
      <c r="I5" s="302"/>
    </row>
    <row r="6" spans="1:9" ht="62.25">
      <c r="A6" s="239"/>
      <c r="B6" s="301"/>
      <c r="C6" s="301"/>
      <c r="D6" s="301"/>
      <c r="E6" s="301"/>
      <c r="F6" s="301"/>
      <c r="G6" s="310" t="s">
        <v>686</v>
      </c>
      <c r="H6" s="302"/>
      <c r="I6" s="302"/>
    </row>
    <row r="7" spans="1:9">
      <c r="A7" s="307" t="s">
        <v>687</v>
      </c>
      <c r="B7" s="311"/>
      <c r="C7" s="311"/>
      <c r="D7" s="319">
        <v>269121620.37</v>
      </c>
      <c r="E7" s="319">
        <v>267867468.58000001</v>
      </c>
      <c r="F7" s="319">
        <v>309825142.33000004</v>
      </c>
      <c r="G7" s="319">
        <v>326043023.12000006</v>
      </c>
      <c r="H7" s="302"/>
      <c r="I7" s="302"/>
    </row>
    <row r="8" spans="1:9">
      <c r="A8" s="306" t="s">
        <v>688</v>
      </c>
      <c r="B8" s="312"/>
      <c r="C8" s="312"/>
      <c r="D8" s="320">
        <v>47584357.289999999</v>
      </c>
      <c r="E8" s="318">
        <v>51450956.060000002</v>
      </c>
      <c r="F8" s="321">
        <v>53804222.719999999</v>
      </c>
      <c r="G8" s="318">
        <v>64912887.960000001</v>
      </c>
      <c r="H8" s="302"/>
      <c r="I8" s="322"/>
    </row>
    <row r="9" spans="1:9">
      <c r="A9" s="306" t="s">
        <v>689</v>
      </c>
      <c r="B9" s="312"/>
      <c r="C9" s="312"/>
      <c r="D9" s="320">
        <v>0</v>
      </c>
      <c r="E9" s="318">
        <v>0</v>
      </c>
      <c r="F9" s="321">
        <v>0</v>
      </c>
      <c r="G9" s="318">
        <v>0</v>
      </c>
      <c r="H9" s="302"/>
      <c r="I9" s="302"/>
    </row>
    <row r="10" spans="1:9">
      <c r="A10" s="306" t="s">
        <v>690</v>
      </c>
      <c r="B10" s="312"/>
      <c r="C10" s="312"/>
      <c r="D10" s="320">
        <v>686242.93</v>
      </c>
      <c r="E10" s="318">
        <v>279728</v>
      </c>
      <c r="F10" s="321">
        <v>298466.78000000003</v>
      </c>
      <c r="G10" s="318">
        <v>436590.54</v>
      </c>
      <c r="H10" s="302"/>
      <c r="I10" s="322"/>
    </row>
    <row r="11" spans="1:9">
      <c r="A11" s="306" t="s">
        <v>691</v>
      </c>
      <c r="B11" s="312"/>
      <c r="C11" s="312"/>
      <c r="D11" s="320">
        <v>34355342.990000002</v>
      </c>
      <c r="E11" s="318">
        <v>38297766.590000004</v>
      </c>
      <c r="F11" s="321">
        <v>48161893.119999997</v>
      </c>
      <c r="G11" s="318">
        <v>47675374.840000004</v>
      </c>
      <c r="H11" s="302"/>
      <c r="I11" s="322"/>
    </row>
    <row r="12" spans="1:9">
      <c r="A12" s="306" t="s">
        <v>692</v>
      </c>
      <c r="B12" s="312"/>
      <c r="C12" s="312"/>
      <c r="D12" s="320">
        <v>4176466.62</v>
      </c>
      <c r="E12" s="318">
        <v>3344257.27</v>
      </c>
      <c r="F12" s="321">
        <v>5710329.9500000002</v>
      </c>
      <c r="G12" s="318">
        <v>3588988.77</v>
      </c>
      <c r="H12" s="302"/>
      <c r="I12" s="322"/>
    </row>
    <row r="13" spans="1:9">
      <c r="A13" s="315" t="s">
        <v>693</v>
      </c>
      <c r="B13" s="312"/>
      <c r="C13" s="312"/>
      <c r="D13" s="320">
        <v>6170615.6699999999</v>
      </c>
      <c r="E13" s="318">
        <v>3942227.04</v>
      </c>
      <c r="F13" s="321">
        <v>7457229.8799999999</v>
      </c>
      <c r="G13" s="318">
        <v>6574767.04</v>
      </c>
      <c r="H13" s="302"/>
      <c r="I13" s="322"/>
    </row>
    <row r="14" spans="1:9">
      <c r="A14" s="306" t="s">
        <v>694</v>
      </c>
      <c r="B14" s="312"/>
      <c r="C14" s="312"/>
      <c r="D14" s="320">
        <v>0</v>
      </c>
      <c r="E14" s="318">
        <v>0</v>
      </c>
      <c r="F14" s="321">
        <v>0</v>
      </c>
      <c r="G14" s="318">
        <v>0</v>
      </c>
      <c r="H14" s="302"/>
      <c r="I14" s="302"/>
    </row>
    <row r="15" spans="1:9">
      <c r="A15" s="306" t="s">
        <v>695</v>
      </c>
      <c r="B15" s="312"/>
      <c r="C15" s="312"/>
      <c r="D15" s="320">
        <v>142883835.56</v>
      </c>
      <c r="E15" s="317">
        <v>161403639.94</v>
      </c>
      <c r="F15" s="321">
        <v>187223522.46000001</v>
      </c>
      <c r="G15" s="317">
        <v>191935998.08000001</v>
      </c>
      <c r="H15" s="302"/>
      <c r="I15" s="322"/>
    </row>
    <row r="16" spans="1:9">
      <c r="A16" s="306" t="s">
        <v>696</v>
      </c>
      <c r="B16" s="312"/>
      <c r="C16" s="312"/>
      <c r="D16" s="320">
        <v>0</v>
      </c>
      <c r="E16" s="320">
        <v>0</v>
      </c>
      <c r="F16" s="321">
        <v>0</v>
      </c>
      <c r="G16" s="317">
        <v>4532133.47</v>
      </c>
      <c r="H16" s="302"/>
      <c r="I16" s="302"/>
    </row>
    <row r="17" spans="1:9">
      <c r="A17" s="306" t="s">
        <v>697</v>
      </c>
      <c r="B17" s="312"/>
      <c r="C17" s="312"/>
      <c r="D17" s="320">
        <v>33264759.309999999</v>
      </c>
      <c r="E17" s="320">
        <v>0</v>
      </c>
      <c r="F17" s="321">
        <v>0</v>
      </c>
      <c r="G17" s="321">
        <v>0</v>
      </c>
      <c r="H17" s="302"/>
      <c r="I17" s="302"/>
    </row>
    <row r="18" spans="1:9">
      <c r="A18" s="306" t="s">
        <v>698</v>
      </c>
      <c r="B18" s="312"/>
      <c r="C18" s="312"/>
      <c r="D18" s="323">
        <v>0</v>
      </c>
      <c r="E18" s="317">
        <v>9148893.6799999997</v>
      </c>
      <c r="F18" s="321">
        <v>7169477.4199999999</v>
      </c>
      <c r="G18" s="317">
        <v>6386282.4199999999</v>
      </c>
      <c r="H18" s="302"/>
      <c r="I18" s="322"/>
    </row>
    <row r="19" spans="1:9">
      <c r="A19" s="306" t="s">
        <v>699</v>
      </c>
      <c r="B19" s="312"/>
      <c r="C19" s="312"/>
      <c r="D19" s="323">
        <v>0</v>
      </c>
      <c r="E19" s="320">
        <v>0</v>
      </c>
      <c r="F19" s="321">
        <v>0</v>
      </c>
      <c r="G19" s="321">
        <v>0</v>
      </c>
      <c r="H19" s="302"/>
      <c r="I19" s="302"/>
    </row>
    <row r="20" spans="1:9">
      <c r="A20" s="304"/>
      <c r="B20" s="313"/>
      <c r="C20" s="313"/>
      <c r="D20" s="324"/>
      <c r="E20" s="324"/>
      <c r="F20" s="321"/>
      <c r="G20" s="321"/>
      <c r="H20" s="302"/>
      <c r="I20" s="302"/>
    </row>
    <row r="21" spans="1:9">
      <c r="A21" s="305" t="s">
        <v>700</v>
      </c>
      <c r="B21" s="314"/>
      <c r="C21" s="314"/>
      <c r="D21" s="325">
        <v>165973083.61000001</v>
      </c>
      <c r="E21" s="325">
        <v>214121521.56</v>
      </c>
      <c r="F21" s="325">
        <v>145599926.69999999</v>
      </c>
      <c r="G21" s="325">
        <v>141837571.00999999</v>
      </c>
      <c r="H21" s="302"/>
      <c r="I21" s="302"/>
    </row>
    <row r="22" spans="1:9">
      <c r="A22" s="306" t="s">
        <v>701</v>
      </c>
      <c r="B22" s="312"/>
      <c r="C22" s="312"/>
      <c r="D22" s="320">
        <v>90848429</v>
      </c>
      <c r="E22" s="320">
        <v>98188234</v>
      </c>
      <c r="F22" s="321">
        <v>111482365</v>
      </c>
      <c r="G22" s="317">
        <v>114922185</v>
      </c>
      <c r="H22" s="302"/>
      <c r="I22" s="322"/>
    </row>
    <row r="23" spans="1:9">
      <c r="A23" s="306" t="s">
        <v>702</v>
      </c>
      <c r="B23" s="312"/>
      <c r="C23" s="312"/>
      <c r="D23" s="320">
        <v>75124654.609999999</v>
      </c>
      <c r="E23" s="320">
        <v>115933287.56</v>
      </c>
      <c r="F23" s="321">
        <v>34117561.700000003</v>
      </c>
      <c r="G23" s="317">
        <v>26915386.010000002</v>
      </c>
      <c r="H23" s="302"/>
      <c r="I23" s="322"/>
    </row>
    <row r="24" spans="1:9">
      <c r="A24" s="306" t="s">
        <v>703</v>
      </c>
      <c r="B24" s="312"/>
      <c r="C24" s="312"/>
      <c r="D24" s="323">
        <v>0</v>
      </c>
      <c r="E24" s="320">
        <v>0</v>
      </c>
      <c r="F24" s="323">
        <v>0</v>
      </c>
      <c r="G24" s="318">
        <v>0</v>
      </c>
      <c r="H24" s="302"/>
      <c r="I24" s="302"/>
    </row>
    <row r="25" spans="1:9">
      <c r="A25" s="306" t="s">
        <v>704</v>
      </c>
      <c r="B25" s="312"/>
      <c r="C25" s="312"/>
      <c r="D25" s="323">
        <v>0</v>
      </c>
      <c r="E25" s="320">
        <v>0</v>
      </c>
      <c r="F25" s="323">
        <v>0</v>
      </c>
      <c r="G25" s="323">
        <v>0</v>
      </c>
      <c r="H25" s="302"/>
      <c r="I25" s="302"/>
    </row>
    <row r="26" spans="1:9">
      <c r="A26" s="306" t="s">
        <v>705</v>
      </c>
      <c r="B26" s="312"/>
      <c r="C26" s="312"/>
      <c r="D26" s="323">
        <v>0</v>
      </c>
      <c r="E26" s="323">
        <v>0</v>
      </c>
      <c r="F26" s="323">
        <v>0</v>
      </c>
      <c r="G26" s="323">
        <v>0</v>
      </c>
      <c r="H26" s="302"/>
      <c r="I26" s="302"/>
    </row>
    <row r="27" spans="1:9">
      <c r="A27" s="304"/>
      <c r="B27" s="313"/>
      <c r="C27" s="313"/>
      <c r="D27" s="324"/>
      <c r="E27" s="324"/>
      <c r="F27" s="324"/>
      <c r="G27" s="324"/>
      <c r="H27" s="302"/>
      <c r="I27" s="302"/>
    </row>
    <row r="28" spans="1:9">
      <c r="A28" s="305" t="s">
        <v>706</v>
      </c>
      <c r="B28" s="314"/>
      <c r="C28" s="314"/>
      <c r="D28" s="326">
        <v>56906969.340000004</v>
      </c>
      <c r="E28" s="326">
        <v>107026093.5</v>
      </c>
      <c r="F28" s="326">
        <v>90471199.129999995</v>
      </c>
      <c r="G28" s="326">
        <v>33028729.52</v>
      </c>
      <c r="H28" s="302"/>
      <c r="I28" s="302"/>
    </row>
    <row r="29" spans="1:9">
      <c r="A29" s="306" t="s">
        <v>297</v>
      </c>
      <c r="B29" s="312"/>
      <c r="C29" s="312"/>
      <c r="D29" s="320">
        <v>56906969.340000004</v>
      </c>
      <c r="E29" s="320">
        <v>107026093.5</v>
      </c>
      <c r="F29" s="323">
        <v>90471199.129999995</v>
      </c>
      <c r="G29" s="318">
        <v>33028729.52</v>
      </c>
      <c r="H29" s="302"/>
      <c r="I29" s="302"/>
    </row>
    <row r="30" spans="1:9">
      <c r="A30" s="304"/>
      <c r="B30" s="313"/>
      <c r="C30" s="313"/>
      <c r="D30" s="324"/>
      <c r="E30" s="324"/>
      <c r="F30" s="324"/>
      <c r="G30" s="324"/>
      <c r="H30" s="302"/>
      <c r="I30" s="302"/>
    </row>
    <row r="31" spans="1:9">
      <c r="A31" s="305" t="s">
        <v>707</v>
      </c>
      <c r="B31" s="314"/>
      <c r="C31" s="314"/>
      <c r="D31" s="326">
        <v>492001673.32000005</v>
      </c>
      <c r="E31" s="326">
        <v>589015083.63999999</v>
      </c>
      <c r="F31" s="326">
        <v>545896268.16000009</v>
      </c>
      <c r="G31" s="326">
        <v>500909323.65000004</v>
      </c>
      <c r="H31" s="302"/>
      <c r="I31" s="302"/>
    </row>
    <row r="32" spans="1:9">
      <c r="A32" s="304"/>
      <c r="B32" s="313"/>
      <c r="C32" s="313"/>
      <c r="D32" s="324"/>
      <c r="E32" s="324"/>
      <c r="F32" s="324"/>
      <c r="G32" s="324"/>
      <c r="H32" s="302"/>
      <c r="I32" s="302"/>
    </row>
    <row r="33" spans="1:7">
      <c r="A33" s="305" t="s">
        <v>299</v>
      </c>
      <c r="B33" s="313"/>
      <c r="C33" s="313"/>
      <c r="D33" s="324"/>
      <c r="E33" s="324"/>
      <c r="F33" s="324"/>
      <c r="G33" s="324"/>
    </row>
    <row r="34" spans="1:7" ht="255">
      <c r="A34" s="316" t="s">
        <v>661</v>
      </c>
      <c r="B34" s="312"/>
      <c r="C34" s="312"/>
      <c r="D34" s="320">
        <v>16617240.130000001</v>
      </c>
      <c r="E34" s="320">
        <v>6713892.9400000004</v>
      </c>
      <c r="F34" s="323">
        <v>6321983.0999999996</v>
      </c>
      <c r="G34" s="318">
        <v>13595230.970000001</v>
      </c>
    </row>
    <row r="35" spans="1:7" ht="270">
      <c r="A35" s="316" t="s">
        <v>708</v>
      </c>
      <c r="B35" s="312"/>
      <c r="C35" s="312"/>
      <c r="D35" s="320">
        <v>40289729.210000001</v>
      </c>
      <c r="E35" s="320">
        <v>100312200.56</v>
      </c>
      <c r="F35" s="323">
        <v>84149216.030000001</v>
      </c>
      <c r="G35" s="318">
        <v>8763610.0199999996</v>
      </c>
    </row>
    <row r="36" spans="1:7">
      <c r="A36" s="305" t="s">
        <v>709</v>
      </c>
      <c r="B36" s="314"/>
      <c r="C36" s="314"/>
      <c r="D36" s="326">
        <v>56906969.340000004</v>
      </c>
      <c r="E36" s="326">
        <v>107026093.5</v>
      </c>
      <c r="F36" s="326">
        <v>90471199.129999995</v>
      </c>
      <c r="G36" s="326">
        <v>22358840.990000002</v>
      </c>
    </row>
    <row r="37" spans="1:7">
      <c r="A37" s="308"/>
      <c r="B37" s="327"/>
      <c r="C37" s="327"/>
      <c r="D37" s="328"/>
      <c r="E37" s="327"/>
      <c r="F37" s="327"/>
      <c r="G37" s="329"/>
    </row>
    <row r="38" spans="1:7">
      <c r="A38" s="303"/>
      <c r="B38" s="302"/>
      <c r="C38" s="302"/>
      <c r="D38" s="302"/>
      <c r="E38" s="302"/>
      <c r="F38" s="302"/>
      <c r="G38" s="302"/>
    </row>
    <row r="39" spans="1:7">
      <c r="A39" s="197" t="s">
        <v>710</v>
      </c>
      <c r="B39" s="197"/>
      <c r="C39" s="197"/>
      <c r="D39" s="197"/>
      <c r="E39" s="197"/>
      <c r="F39" s="197"/>
      <c r="G39" s="197"/>
    </row>
    <row r="40" spans="1:7">
      <c r="A40" s="197" t="s">
        <v>711</v>
      </c>
      <c r="B40" s="197"/>
      <c r="C40" s="197"/>
      <c r="D40" s="197"/>
      <c r="E40" s="197"/>
      <c r="F40" s="197"/>
      <c r="G40" s="197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28" sqref="C28"/>
    </sheetView>
  </sheetViews>
  <sheetFormatPr baseColWidth="10" defaultRowHeight="15"/>
  <cols>
    <col min="1" max="1" width="61.85546875" bestFit="1" customWidth="1"/>
    <col min="2" max="3" width="16.85546875" customWidth="1"/>
    <col min="4" max="5" width="13.7109375" bestFit="1" customWidth="1"/>
    <col min="6" max="6" width="20.7109375" bestFit="1" customWidth="1"/>
    <col min="7" max="7" width="13.7109375" bestFit="1" customWidth="1"/>
  </cols>
  <sheetData>
    <row r="1" spans="1:7" ht="21">
      <c r="A1" s="35" t="s">
        <v>712</v>
      </c>
      <c r="B1" s="35"/>
      <c r="C1" s="35"/>
      <c r="D1" s="35"/>
      <c r="E1" s="35"/>
      <c r="F1" s="35"/>
      <c r="G1" s="35"/>
    </row>
    <row r="2" spans="1:7">
      <c r="A2" s="36" t="s">
        <v>639</v>
      </c>
      <c r="B2" s="37"/>
      <c r="C2" s="37"/>
      <c r="D2" s="37"/>
      <c r="E2" s="37"/>
      <c r="F2" s="37"/>
      <c r="G2" s="38"/>
    </row>
    <row r="3" spans="1:7">
      <c r="A3" s="39" t="s">
        <v>713</v>
      </c>
      <c r="B3" s="40"/>
      <c r="C3" s="40"/>
      <c r="D3" s="40"/>
      <c r="E3" s="40"/>
      <c r="F3" s="40"/>
      <c r="G3" s="41"/>
    </row>
    <row r="4" spans="1:7">
      <c r="A4" s="45" t="s">
        <v>2</v>
      </c>
      <c r="B4" s="46"/>
      <c r="C4" s="46"/>
      <c r="D4" s="46"/>
      <c r="E4" s="46"/>
      <c r="F4" s="46"/>
      <c r="G4" s="47"/>
    </row>
    <row r="5" spans="1:7">
      <c r="A5" s="330" t="s">
        <v>665</v>
      </c>
      <c r="B5" s="300" t="s">
        <v>714</v>
      </c>
      <c r="C5" s="300" t="s">
        <v>681</v>
      </c>
      <c r="D5" s="300" t="s">
        <v>683</v>
      </c>
      <c r="E5" s="300" t="s">
        <v>684</v>
      </c>
      <c r="F5" s="300" t="s">
        <v>685</v>
      </c>
      <c r="G5" s="340">
        <v>2020</v>
      </c>
    </row>
    <row r="6" spans="1:7" ht="62.25">
      <c r="A6" s="331"/>
      <c r="B6" s="301"/>
      <c r="C6" s="301"/>
      <c r="D6" s="301"/>
      <c r="E6" s="301"/>
      <c r="F6" s="301"/>
      <c r="G6" s="341" t="s">
        <v>715</v>
      </c>
    </row>
    <row r="7" spans="1:7">
      <c r="A7" s="339" t="s">
        <v>716</v>
      </c>
      <c r="B7" s="342">
        <v>0</v>
      </c>
      <c r="C7" s="342">
        <v>0</v>
      </c>
      <c r="D7" s="342">
        <v>255375586.68000001</v>
      </c>
      <c r="E7" s="346">
        <v>268764360.89999998</v>
      </c>
      <c r="F7" s="342">
        <v>298838642.62</v>
      </c>
      <c r="G7" s="342">
        <v>321321607.97000003</v>
      </c>
    </row>
    <row r="8" spans="1:7">
      <c r="A8" s="338" t="s">
        <v>667</v>
      </c>
      <c r="B8" s="343"/>
      <c r="C8" s="343"/>
      <c r="D8" s="347">
        <v>100406049.03999999</v>
      </c>
      <c r="E8" s="348">
        <v>111277941.40000001</v>
      </c>
      <c r="F8" s="349">
        <v>162912696.71000001</v>
      </c>
      <c r="G8" s="350">
        <v>180994507.03</v>
      </c>
    </row>
    <row r="9" spans="1:7">
      <c r="A9" s="338" t="s">
        <v>668</v>
      </c>
      <c r="B9" s="343"/>
      <c r="C9" s="343"/>
      <c r="D9" s="347">
        <v>34902500.630000003</v>
      </c>
      <c r="E9" s="348">
        <v>39466552.570000008</v>
      </c>
      <c r="F9" s="349">
        <v>22044904.75</v>
      </c>
      <c r="G9" s="350">
        <v>15999901.110000001</v>
      </c>
    </row>
    <row r="10" spans="1:7">
      <c r="A10" s="338" t="s">
        <v>669</v>
      </c>
      <c r="B10" s="343"/>
      <c r="C10" s="343"/>
      <c r="D10" s="347">
        <v>38399921.910000004</v>
      </c>
      <c r="E10" s="348">
        <v>45115211.890000001</v>
      </c>
      <c r="F10" s="349">
        <v>47897300.060000002</v>
      </c>
      <c r="G10" s="350">
        <v>40501262.839999996</v>
      </c>
    </row>
    <row r="11" spans="1:7">
      <c r="A11" s="338" t="s">
        <v>670</v>
      </c>
      <c r="B11" s="343"/>
      <c r="C11" s="343"/>
      <c r="D11" s="347">
        <v>38602950.07</v>
      </c>
      <c r="E11" s="348">
        <v>40620975.329999998</v>
      </c>
      <c r="F11" s="349">
        <v>42921188.219999999</v>
      </c>
      <c r="G11" s="350">
        <v>54591835.969999999</v>
      </c>
    </row>
    <row r="12" spans="1:7">
      <c r="A12" s="338" t="s">
        <v>671</v>
      </c>
      <c r="B12" s="343"/>
      <c r="C12" s="343"/>
      <c r="D12" s="347">
        <v>7605922.2700000005</v>
      </c>
      <c r="E12" s="348">
        <v>4078176.9400000004</v>
      </c>
      <c r="F12" s="349">
        <v>5241248.58</v>
      </c>
      <c r="G12" s="350">
        <v>5545647.5299999993</v>
      </c>
    </row>
    <row r="13" spans="1:7">
      <c r="A13" s="338" t="s">
        <v>672</v>
      </c>
      <c r="B13" s="343"/>
      <c r="C13" s="343"/>
      <c r="D13" s="347">
        <v>25457747.439999998</v>
      </c>
      <c r="E13" s="348">
        <v>26339692.370000005</v>
      </c>
      <c r="F13" s="349">
        <v>15707108.140000001</v>
      </c>
      <c r="G13" s="350">
        <v>22718725.199999999</v>
      </c>
    </row>
    <row r="14" spans="1:7">
      <c r="A14" s="338" t="s">
        <v>673</v>
      </c>
      <c r="B14" s="343"/>
      <c r="C14" s="343"/>
      <c r="D14" s="347">
        <v>0</v>
      </c>
      <c r="E14" s="348">
        <v>0</v>
      </c>
      <c r="F14" s="336" t="s">
        <v>717</v>
      </c>
      <c r="G14" s="351">
        <v>0</v>
      </c>
    </row>
    <row r="15" spans="1:7">
      <c r="A15" s="338" t="s">
        <v>674</v>
      </c>
      <c r="B15" s="343"/>
      <c r="C15" s="343"/>
      <c r="D15" s="347">
        <v>1866510.24</v>
      </c>
      <c r="E15" s="348">
        <v>1865810.4</v>
      </c>
      <c r="F15" s="349">
        <v>2114196.16</v>
      </c>
      <c r="G15" s="350">
        <v>969728.29</v>
      </c>
    </row>
    <row r="16" spans="1:7">
      <c r="A16" s="338" t="s">
        <v>675</v>
      </c>
      <c r="B16" s="343"/>
      <c r="C16" s="343"/>
      <c r="D16" s="347">
        <v>8133985.0800000001</v>
      </c>
      <c r="E16" s="348">
        <v>0</v>
      </c>
      <c r="F16" s="336" t="s">
        <v>717</v>
      </c>
      <c r="G16" s="351">
        <v>0</v>
      </c>
    </row>
    <row r="17" spans="1:7">
      <c r="A17" s="334"/>
      <c r="B17" s="344"/>
      <c r="C17" s="344"/>
      <c r="D17" s="344"/>
      <c r="E17" s="352"/>
      <c r="F17" s="349"/>
      <c r="G17" s="350"/>
    </row>
    <row r="18" spans="1:7">
      <c r="A18" s="335" t="s">
        <v>718</v>
      </c>
      <c r="B18" s="345">
        <v>0</v>
      </c>
      <c r="C18" s="345">
        <v>0</v>
      </c>
      <c r="D18" s="345">
        <v>116070702.41000001</v>
      </c>
      <c r="E18" s="353">
        <v>234440225.40000001</v>
      </c>
      <c r="F18" s="354">
        <v>214557578.67000002</v>
      </c>
      <c r="G18" s="355">
        <v>143050898.20000002</v>
      </c>
    </row>
    <row r="19" spans="1:7">
      <c r="A19" s="338" t="s">
        <v>667</v>
      </c>
      <c r="B19" s="343"/>
      <c r="C19" s="343"/>
      <c r="D19" s="347">
        <v>32717476.25</v>
      </c>
      <c r="E19" s="348">
        <v>38607739.159999996</v>
      </c>
      <c r="F19" s="349">
        <v>2385232.92</v>
      </c>
      <c r="G19" s="350">
        <v>2411258.7799999998</v>
      </c>
    </row>
    <row r="20" spans="1:7">
      <c r="A20" s="338" t="s">
        <v>668</v>
      </c>
      <c r="B20" s="343"/>
      <c r="C20" s="343"/>
      <c r="D20" s="347">
        <v>5754762.1200000001</v>
      </c>
      <c r="E20" s="348">
        <v>7169051.6700000009</v>
      </c>
      <c r="F20" s="349">
        <v>28294274.129999999</v>
      </c>
      <c r="G20" s="350">
        <v>32957362.560000006</v>
      </c>
    </row>
    <row r="21" spans="1:7">
      <c r="A21" s="338" t="s">
        <v>669</v>
      </c>
      <c r="B21" s="343"/>
      <c r="C21" s="343"/>
      <c r="D21" s="347">
        <v>3131924.24</v>
      </c>
      <c r="E21" s="348">
        <v>5347086.1899999995</v>
      </c>
      <c r="F21" s="349">
        <v>8173095.4500000002</v>
      </c>
      <c r="G21" s="350">
        <v>7641710.2400000002</v>
      </c>
    </row>
    <row r="22" spans="1:7">
      <c r="A22" s="338" t="s">
        <v>670</v>
      </c>
      <c r="B22" s="343"/>
      <c r="C22" s="343"/>
      <c r="D22" s="347">
        <v>8019258.3300000001</v>
      </c>
      <c r="E22" s="348">
        <v>20457053.77</v>
      </c>
      <c r="F22" s="349">
        <v>12273891.619999999</v>
      </c>
      <c r="G22" s="350">
        <v>8026900.0899999999</v>
      </c>
    </row>
    <row r="23" spans="1:7">
      <c r="A23" s="338" t="s">
        <v>671</v>
      </c>
      <c r="B23" s="343"/>
      <c r="C23" s="343"/>
      <c r="D23" s="347">
        <v>4110702.42</v>
      </c>
      <c r="E23" s="348">
        <v>10319946.909999998</v>
      </c>
      <c r="F23" s="349">
        <v>10303521.42</v>
      </c>
      <c r="G23" s="350">
        <v>3886352.34</v>
      </c>
    </row>
    <row r="24" spans="1:7">
      <c r="A24" s="338" t="s">
        <v>672</v>
      </c>
      <c r="B24" s="343"/>
      <c r="C24" s="343"/>
      <c r="D24" s="347">
        <v>54440853.100000009</v>
      </c>
      <c r="E24" s="348">
        <v>141281159.62</v>
      </c>
      <c r="F24" s="349">
        <v>143337807.55000001</v>
      </c>
      <c r="G24" s="350">
        <v>80696202.599999994</v>
      </c>
    </row>
    <row r="25" spans="1:7">
      <c r="A25" s="338" t="s">
        <v>673</v>
      </c>
      <c r="B25" s="343"/>
      <c r="C25" s="343"/>
      <c r="D25" s="347">
        <v>0</v>
      </c>
      <c r="E25" s="348">
        <v>0</v>
      </c>
      <c r="F25" s="336" t="s">
        <v>717</v>
      </c>
      <c r="G25" s="351">
        <v>0</v>
      </c>
    </row>
    <row r="26" spans="1:7">
      <c r="A26" s="338" t="s">
        <v>677</v>
      </c>
      <c r="B26" s="343"/>
      <c r="C26" s="343"/>
      <c r="D26" s="347">
        <v>1621366.64</v>
      </c>
      <c r="E26" s="348">
        <v>2089567.68</v>
      </c>
      <c r="F26" s="349">
        <v>3893418.55</v>
      </c>
      <c r="G26" s="350">
        <v>2396000</v>
      </c>
    </row>
    <row r="27" spans="1:7">
      <c r="A27" s="338" t="s">
        <v>675</v>
      </c>
      <c r="B27" s="343"/>
      <c r="C27" s="343"/>
      <c r="D27" s="347">
        <v>6274359.3100000005</v>
      </c>
      <c r="E27" s="348">
        <v>9168620.4000000004</v>
      </c>
      <c r="F27" s="349">
        <v>5896337.0300000003</v>
      </c>
      <c r="G27" s="350">
        <v>5035111.59</v>
      </c>
    </row>
    <row r="28" spans="1:7">
      <c r="A28" s="334"/>
      <c r="B28" s="344"/>
      <c r="C28" s="344"/>
      <c r="D28" s="344"/>
      <c r="E28" s="348"/>
      <c r="F28" s="344"/>
      <c r="G28" s="344"/>
    </row>
    <row r="29" spans="1:7">
      <c r="A29" s="335" t="s">
        <v>719</v>
      </c>
      <c r="B29" s="345">
        <v>0</v>
      </c>
      <c r="C29" s="345">
        <v>0</v>
      </c>
      <c r="D29" s="345">
        <v>371446289.09000003</v>
      </c>
      <c r="E29" s="356">
        <v>503204586.29999995</v>
      </c>
      <c r="F29" s="345">
        <v>513396221.29000002</v>
      </c>
      <c r="G29" s="345">
        <v>464372506.17000008</v>
      </c>
    </row>
    <row r="30" spans="1:7">
      <c r="A30" s="337"/>
      <c r="B30" s="357"/>
      <c r="C30" s="357"/>
      <c r="D30" s="357"/>
      <c r="E30" s="358"/>
      <c r="F30" s="357"/>
      <c r="G30" s="357"/>
    </row>
    <row r="31" spans="1:7">
      <c r="A31" s="333"/>
      <c r="B31" s="332"/>
      <c r="C31" s="332"/>
      <c r="D31" s="332"/>
      <c r="E31" s="332"/>
      <c r="F31" s="332"/>
      <c r="G31" s="332"/>
    </row>
    <row r="32" spans="1:7">
      <c r="A32" s="197" t="s">
        <v>710</v>
      </c>
      <c r="B32" s="197"/>
      <c r="C32" s="197"/>
      <c r="D32" s="197"/>
      <c r="E32" s="197"/>
      <c r="F32" s="197"/>
      <c r="G32" s="197"/>
    </row>
    <row r="33" spans="1:7">
      <c r="A33" s="197" t="s">
        <v>711</v>
      </c>
      <c r="B33" s="197"/>
      <c r="C33" s="197"/>
      <c r="D33" s="197"/>
      <c r="E33" s="197"/>
      <c r="F33" s="197"/>
      <c r="G33" s="197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D21" sqref="D21"/>
    </sheetView>
  </sheetViews>
  <sheetFormatPr baseColWidth="10" defaultRowHeight="15"/>
  <cols>
    <col min="1" max="1" width="39.5703125" customWidth="1"/>
    <col min="2" max="6" width="23" customWidth="1"/>
  </cols>
  <sheetData>
    <row r="1" spans="1:7" ht="21">
      <c r="A1" s="35" t="s">
        <v>720</v>
      </c>
      <c r="B1" s="35"/>
      <c r="C1" s="35"/>
      <c r="D1" s="35"/>
      <c r="E1" s="35"/>
      <c r="F1" s="35"/>
      <c r="G1" s="363"/>
    </row>
    <row r="2" spans="1:7">
      <c r="A2" s="36" t="s">
        <v>721</v>
      </c>
      <c r="B2" s="37"/>
      <c r="C2" s="37"/>
      <c r="D2" s="37"/>
      <c r="E2" s="37"/>
      <c r="F2" s="38"/>
      <c r="G2" s="359"/>
    </row>
    <row r="3" spans="1:7">
      <c r="A3" s="45" t="s">
        <v>722</v>
      </c>
      <c r="B3" s="46"/>
      <c r="C3" s="46"/>
      <c r="D3" s="46"/>
      <c r="E3" s="46"/>
      <c r="F3" s="47"/>
      <c r="G3" s="359"/>
    </row>
    <row r="4" spans="1:7" ht="60">
      <c r="A4" s="366"/>
      <c r="B4" s="366" t="s">
        <v>723</v>
      </c>
      <c r="C4" s="366" t="s">
        <v>724</v>
      </c>
      <c r="D4" s="366" t="s">
        <v>725</v>
      </c>
      <c r="E4" s="366" t="s">
        <v>726</v>
      </c>
      <c r="F4" s="366" t="s">
        <v>727</v>
      </c>
      <c r="G4" s="359"/>
    </row>
    <row r="5" spans="1:7">
      <c r="A5" s="367" t="s">
        <v>728</v>
      </c>
      <c r="B5" s="361"/>
      <c r="C5" s="361"/>
      <c r="D5" s="361"/>
      <c r="E5" s="361"/>
      <c r="F5" s="361"/>
      <c r="G5" s="359"/>
    </row>
    <row r="6" spans="1:7" ht="45">
      <c r="A6" s="368" t="s">
        <v>729</v>
      </c>
      <c r="B6" s="362"/>
      <c r="C6" s="362"/>
      <c r="D6" s="362"/>
      <c r="E6" s="362"/>
      <c r="F6" s="362"/>
      <c r="G6" s="359"/>
    </row>
    <row r="7" spans="1:7" ht="30">
      <c r="A7" s="368" t="s">
        <v>730</v>
      </c>
      <c r="B7" s="362"/>
      <c r="C7" s="362"/>
      <c r="D7" s="362"/>
      <c r="E7" s="362"/>
      <c r="F7" s="362"/>
      <c r="G7" s="359"/>
    </row>
    <row r="8" spans="1:7">
      <c r="A8" s="369"/>
      <c r="B8" s="360"/>
      <c r="C8" s="360"/>
      <c r="D8" s="360"/>
      <c r="E8" s="360"/>
      <c r="F8" s="360"/>
      <c r="G8" s="359"/>
    </row>
    <row r="9" spans="1:7">
      <c r="A9" s="367" t="s">
        <v>731</v>
      </c>
      <c r="B9" s="360"/>
      <c r="C9" s="360"/>
      <c r="D9" s="360"/>
      <c r="E9" s="360"/>
      <c r="F9" s="360"/>
      <c r="G9" s="359"/>
    </row>
    <row r="10" spans="1:7">
      <c r="A10" s="368" t="s">
        <v>732</v>
      </c>
      <c r="B10" s="362"/>
      <c r="C10" s="362"/>
      <c r="D10" s="362"/>
      <c r="E10" s="362"/>
      <c r="F10" s="362"/>
      <c r="G10" s="359"/>
    </row>
    <row r="11" spans="1:7">
      <c r="A11" s="370" t="s">
        <v>733</v>
      </c>
      <c r="B11" s="362"/>
      <c r="C11" s="362"/>
      <c r="D11" s="362"/>
      <c r="E11" s="362"/>
      <c r="F11" s="362"/>
      <c r="G11" s="359"/>
    </row>
    <row r="12" spans="1:7">
      <c r="A12" s="370" t="s">
        <v>734</v>
      </c>
      <c r="B12" s="362"/>
      <c r="C12" s="362"/>
      <c r="D12" s="362"/>
      <c r="E12" s="362"/>
      <c r="F12" s="362"/>
      <c r="G12" s="359"/>
    </row>
    <row r="13" spans="1:7">
      <c r="A13" s="370" t="s">
        <v>735</v>
      </c>
      <c r="B13" s="362"/>
      <c r="C13" s="362"/>
      <c r="D13" s="362"/>
      <c r="E13" s="362"/>
      <c r="F13" s="362"/>
      <c r="G13" s="359"/>
    </row>
    <row r="14" spans="1:7">
      <c r="A14" s="368" t="s">
        <v>736</v>
      </c>
      <c r="B14" s="362"/>
      <c r="C14" s="362"/>
      <c r="D14" s="362"/>
      <c r="E14" s="362"/>
      <c r="F14" s="362"/>
      <c r="G14" s="359"/>
    </row>
    <row r="15" spans="1:7">
      <c r="A15" s="370" t="s">
        <v>733</v>
      </c>
      <c r="B15" s="362"/>
      <c r="C15" s="362"/>
      <c r="D15" s="362"/>
      <c r="E15" s="362"/>
      <c r="F15" s="362"/>
      <c r="G15" s="359"/>
    </row>
    <row r="16" spans="1:7">
      <c r="A16" s="370" t="s">
        <v>734</v>
      </c>
      <c r="B16" s="362"/>
      <c r="C16" s="362"/>
      <c r="D16" s="362"/>
      <c r="E16" s="362"/>
      <c r="F16" s="362"/>
      <c r="G16" s="359"/>
    </row>
    <row r="17" spans="1:6">
      <c r="A17" s="370" t="s">
        <v>735</v>
      </c>
      <c r="B17" s="362"/>
      <c r="C17" s="362"/>
      <c r="D17" s="362"/>
      <c r="E17" s="362"/>
      <c r="F17" s="362"/>
    </row>
    <row r="18" spans="1:6">
      <c r="A18" s="368" t="s">
        <v>737</v>
      </c>
      <c r="B18" s="371"/>
      <c r="C18" s="362"/>
      <c r="D18" s="362"/>
      <c r="E18" s="362"/>
      <c r="F18" s="362"/>
    </row>
    <row r="19" spans="1:6" ht="30">
      <c r="A19" s="368" t="s">
        <v>738</v>
      </c>
      <c r="B19" s="362"/>
      <c r="C19" s="362"/>
      <c r="D19" s="362"/>
      <c r="E19" s="362"/>
      <c r="F19" s="362"/>
    </row>
    <row r="20" spans="1:6" ht="30">
      <c r="A20" s="368" t="s">
        <v>739</v>
      </c>
      <c r="B20" s="372"/>
      <c r="C20" s="372"/>
      <c r="D20" s="372"/>
      <c r="E20" s="372"/>
      <c r="F20" s="372"/>
    </row>
    <row r="21" spans="1:6" ht="45">
      <c r="A21" s="368" t="s">
        <v>740</v>
      </c>
      <c r="B21" s="372"/>
      <c r="C21" s="372"/>
      <c r="D21" s="372"/>
      <c r="E21" s="372"/>
      <c r="F21" s="372"/>
    </row>
    <row r="22" spans="1:6" ht="30">
      <c r="A22" s="365" t="s">
        <v>741</v>
      </c>
      <c r="B22" s="372"/>
      <c r="C22" s="372"/>
      <c r="D22" s="372"/>
      <c r="E22" s="372"/>
      <c r="F22" s="372"/>
    </row>
    <row r="23" spans="1:6" ht="30">
      <c r="A23" s="365" t="s">
        <v>742</v>
      </c>
      <c r="B23" s="372"/>
      <c r="C23" s="372"/>
      <c r="D23" s="372"/>
      <c r="E23" s="372"/>
      <c r="F23" s="372"/>
    </row>
    <row r="24" spans="1:6">
      <c r="A24" s="365" t="s">
        <v>743</v>
      </c>
      <c r="B24" s="373"/>
      <c r="C24" s="362"/>
      <c r="D24" s="362"/>
      <c r="E24" s="362"/>
      <c r="F24" s="362"/>
    </row>
    <row r="25" spans="1:6">
      <c r="A25" s="368" t="s">
        <v>744</v>
      </c>
      <c r="B25" s="373"/>
      <c r="C25" s="362"/>
      <c r="D25" s="362"/>
      <c r="E25" s="362"/>
      <c r="F25" s="362"/>
    </row>
    <row r="26" spans="1:6">
      <c r="A26" s="369"/>
      <c r="B26" s="360"/>
      <c r="C26" s="360"/>
      <c r="D26" s="360"/>
      <c r="E26" s="360"/>
      <c r="F26" s="360"/>
    </row>
    <row r="27" spans="1:6">
      <c r="A27" s="367" t="s">
        <v>745</v>
      </c>
      <c r="B27" s="360"/>
      <c r="C27" s="360"/>
      <c r="D27" s="360"/>
      <c r="E27" s="360"/>
      <c r="F27" s="360"/>
    </row>
    <row r="28" spans="1:6" ht="30">
      <c r="A28" s="368" t="s">
        <v>746</v>
      </c>
      <c r="B28" s="362"/>
      <c r="C28" s="362"/>
      <c r="D28" s="362"/>
      <c r="E28" s="362"/>
      <c r="F28" s="362"/>
    </row>
    <row r="29" spans="1:6">
      <c r="A29" s="369"/>
      <c r="B29" s="360"/>
      <c r="C29" s="360"/>
      <c r="D29" s="360"/>
      <c r="E29" s="360"/>
      <c r="F29" s="360"/>
    </row>
    <row r="30" spans="1:6">
      <c r="A30" s="367" t="s">
        <v>747</v>
      </c>
      <c r="B30" s="360"/>
      <c r="C30" s="360"/>
      <c r="D30" s="360"/>
      <c r="E30" s="360"/>
      <c r="F30" s="360"/>
    </row>
    <row r="31" spans="1:6">
      <c r="A31" s="368" t="s">
        <v>732</v>
      </c>
      <c r="B31" s="362"/>
      <c r="C31" s="362"/>
      <c r="D31" s="362"/>
      <c r="E31" s="362"/>
      <c r="F31" s="362"/>
    </row>
    <row r="32" spans="1:6">
      <c r="A32" s="368" t="s">
        <v>736</v>
      </c>
      <c r="B32" s="362"/>
      <c r="C32" s="362"/>
      <c r="D32" s="362"/>
      <c r="E32" s="362"/>
      <c r="F32" s="362"/>
    </row>
    <row r="33" spans="1:6" ht="30">
      <c r="A33" s="368" t="s">
        <v>748</v>
      </c>
      <c r="B33" s="362"/>
      <c r="C33" s="362"/>
      <c r="D33" s="362"/>
      <c r="E33" s="362"/>
      <c r="F33" s="362"/>
    </row>
    <row r="34" spans="1:6">
      <c r="A34" s="369"/>
      <c r="B34" s="360"/>
      <c r="C34" s="360"/>
      <c r="D34" s="360"/>
      <c r="E34" s="360"/>
      <c r="F34" s="360"/>
    </row>
    <row r="35" spans="1:6">
      <c r="A35" s="367" t="s">
        <v>749</v>
      </c>
      <c r="B35" s="360"/>
      <c r="C35" s="360"/>
      <c r="D35" s="360"/>
      <c r="E35" s="360"/>
      <c r="F35" s="360"/>
    </row>
    <row r="36" spans="1:6">
      <c r="A36" s="368" t="s">
        <v>750</v>
      </c>
      <c r="B36" s="362"/>
      <c r="C36" s="362"/>
      <c r="D36" s="362"/>
      <c r="E36" s="362"/>
      <c r="F36" s="362"/>
    </row>
    <row r="37" spans="1:6">
      <c r="A37" s="368" t="s">
        <v>751</v>
      </c>
      <c r="B37" s="362"/>
      <c r="C37" s="362"/>
      <c r="D37" s="362"/>
      <c r="E37" s="362"/>
      <c r="F37" s="362"/>
    </row>
    <row r="38" spans="1:6">
      <c r="A38" s="368" t="s">
        <v>752</v>
      </c>
      <c r="B38" s="373"/>
      <c r="C38" s="362"/>
      <c r="D38" s="362"/>
      <c r="E38" s="362"/>
      <c r="F38" s="362"/>
    </row>
    <row r="39" spans="1:6">
      <c r="A39" s="369"/>
      <c r="B39" s="360"/>
      <c r="C39" s="360"/>
      <c r="D39" s="360"/>
      <c r="E39" s="360"/>
      <c r="F39" s="360"/>
    </row>
    <row r="40" spans="1:6">
      <c r="A40" s="367" t="s">
        <v>753</v>
      </c>
      <c r="B40" s="362"/>
      <c r="C40" s="362"/>
      <c r="D40" s="362"/>
      <c r="E40" s="362"/>
      <c r="F40" s="362"/>
    </row>
    <row r="41" spans="1:6">
      <c r="A41" s="369"/>
      <c r="B41" s="360"/>
      <c r="C41" s="360"/>
      <c r="D41" s="360"/>
      <c r="E41" s="360"/>
      <c r="F41" s="360"/>
    </row>
    <row r="42" spans="1:6">
      <c r="A42" s="367" t="s">
        <v>754</v>
      </c>
      <c r="B42" s="360"/>
      <c r="C42" s="360"/>
      <c r="D42" s="360"/>
      <c r="E42" s="360"/>
      <c r="F42" s="360"/>
    </row>
    <row r="43" spans="1:6" ht="30">
      <c r="A43" s="368" t="s">
        <v>755</v>
      </c>
      <c r="B43" s="362"/>
      <c r="C43" s="362"/>
      <c r="D43" s="362"/>
      <c r="E43" s="362"/>
      <c r="F43" s="362"/>
    </row>
    <row r="44" spans="1:6">
      <c r="A44" s="368" t="s">
        <v>756</v>
      </c>
      <c r="B44" s="362"/>
      <c r="C44" s="362"/>
      <c r="D44" s="362"/>
      <c r="E44" s="362"/>
      <c r="F44" s="362"/>
    </row>
    <row r="45" spans="1:6">
      <c r="A45" s="368" t="s">
        <v>757</v>
      </c>
      <c r="B45" s="362"/>
      <c r="C45" s="362"/>
      <c r="D45" s="362"/>
      <c r="E45" s="362"/>
      <c r="F45" s="362"/>
    </row>
    <row r="46" spans="1:6">
      <c r="A46" s="369"/>
      <c r="B46" s="360"/>
      <c r="C46" s="360"/>
      <c r="D46" s="360"/>
      <c r="E46" s="360"/>
      <c r="F46" s="360"/>
    </row>
    <row r="47" spans="1:6" ht="45">
      <c r="A47" s="367" t="s">
        <v>758</v>
      </c>
      <c r="B47" s="360"/>
      <c r="C47" s="360"/>
      <c r="D47" s="360"/>
      <c r="E47" s="360"/>
      <c r="F47" s="360"/>
    </row>
    <row r="48" spans="1:6">
      <c r="A48" s="365" t="s">
        <v>756</v>
      </c>
      <c r="B48" s="372"/>
      <c r="C48" s="372"/>
      <c r="D48" s="372"/>
      <c r="E48" s="372"/>
      <c r="F48" s="372"/>
    </row>
    <row r="49" spans="1:6">
      <c r="A49" s="365" t="s">
        <v>757</v>
      </c>
      <c r="B49" s="372"/>
      <c r="C49" s="372"/>
      <c r="D49" s="372"/>
      <c r="E49" s="372"/>
      <c r="F49" s="372"/>
    </row>
    <row r="50" spans="1:6">
      <c r="A50" s="369"/>
      <c r="B50" s="360"/>
      <c r="C50" s="360"/>
      <c r="D50" s="360"/>
      <c r="E50" s="360"/>
      <c r="F50" s="360"/>
    </row>
    <row r="51" spans="1:6" ht="30">
      <c r="A51" s="367" t="s">
        <v>759</v>
      </c>
      <c r="B51" s="360"/>
      <c r="C51" s="360"/>
      <c r="D51" s="360"/>
      <c r="E51" s="360"/>
      <c r="F51" s="360"/>
    </row>
    <row r="52" spans="1:6">
      <c r="A52" s="368" t="s">
        <v>756</v>
      </c>
      <c r="B52" s="362"/>
      <c r="C52" s="362"/>
      <c r="D52" s="362"/>
      <c r="E52" s="362"/>
      <c r="F52" s="362"/>
    </row>
    <row r="53" spans="1:6">
      <c r="A53" s="368" t="s">
        <v>757</v>
      </c>
      <c r="B53" s="362"/>
      <c r="C53" s="362"/>
      <c r="D53" s="362"/>
      <c r="E53" s="362"/>
      <c r="F53" s="362"/>
    </row>
    <row r="54" spans="1:6">
      <c r="A54" s="368" t="s">
        <v>760</v>
      </c>
      <c r="B54" s="362"/>
      <c r="C54" s="362"/>
      <c r="D54" s="362"/>
      <c r="E54" s="362"/>
      <c r="F54" s="362"/>
    </row>
    <row r="55" spans="1:6">
      <c r="A55" s="369"/>
      <c r="B55" s="360"/>
      <c r="C55" s="360"/>
      <c r="D55" s="360"/>
      <c r="E55" s="360"/>
      <c r="F55" s="360"/>
    </row>
    <row r="56" spans="1:6">
      <c r="A56" s="367" t="s">
        <v>761</v>
      </c>
      <c r="B56" s="360"/>
      <c r="C56" s="360"/>
      <c r="D56" s="360"/>
      <c r="E56" s="360"/>
      <c r="F56" s="360"/>
    </row>
    <row r="57" spans="1:6">
      <c r="A57" s="368" t="s">
        <v>756</v>
      </c>
      <c r="B57" s="362"/>
      <c r="C57" s="362"/>
      <c r="D57" s="362"/>
      <c r="E57" s="362"/>
      <c r="F57" s="362"/>
    </row>
    <row r="58" spans="1:6">
      <c r="A58" s="368" t="s">
        <v>757</v>
      </c>
      <c r="B58" s="362"/>
      <c r="C58" s="362"/>
      <c r="D58" s="362"/>
      <c r="E58" s="362"/>
      <c r="F58" s="362"/>
    </row>
    <row r="59" spans="1:6">
      <c r="A59" s="369"/>
      <c r="B59" s="360"/>
      <c r="C59" s="360"/>
      <c r="D59" s="360"/>
      <c r="E59" s="360"/>
      <c r="F59" s="360"/>
    </row>
    <row r="60" spans="1:6">
      <c r="A60" s="367" t="s">
        <v>762</v>
      </c>
      <c r="B60" s="360"/>
      <c r="C60" s="360"/>
      <c r="D60" s="360"/>
      <c r="E60" s="360"/>
      <c r="F60" s="360"/>
    </row>
    <row r="61" spans="1:6">
      <c r="A61" s="368" t="s">
        <v>763</v>
      </c>
      <c r="B61" s="362"/>
      <c r="C61" s="362"/>
      <c r="D61" s="362"/>
      <c r="E61" s="362"/>
      <c r="F61" s="362"/>
    </row>
    <row r="62" spans="1:6">
      <c r="A62" s="368" t="s">
        <v>764</v>
      </c>
      <c r="B62" s="373"/>
      <c r="C62" s="362"/>
      <c r="D62" s="362"/>
      <c r="E62" s="362"/>
      <c r="F62" s="362"/>
    </row>
    <row r="63" spans="1:6">
      <c r="A63" s="369"/>
      <c r="B63" s="360"/>
      <c r="C63" s="360"/>
      <c r="D63" s="360"/>
      <c r="E63" s="360"/>
      <c r="F63" s="360"/>
    </row>
    <row r="64" spans="1:6">
      <c r="A64" s="367" t="s">
        <v>765</v>
      </c>
      <c r="B64" s="360"/>
      <c r="C64" s="360"/>
      <c r="D64" s="360"/>
      <c r="E64" s="360"/>
      <c r="F64" s="360"/>
    </row>
    <row r="65" spans="1:6" ht="30">
      <c r="A65" s="368" t="s">
        <v>766</v>
      </c>
      <c r="B65" s="362"/>
      <c r="C65" s="362"/>
      <c r="D65" s="362"/>
      <c r="E65" s="362"/>
      <c r="F65" s="362"/>
    </row>
    <row r="66" spans="1:6" ht="30">
      <c r="A66" s="368" t="s">
        <v>767</v>
      </c>
      <c r="B66" s="362"/>
      <c r="C66" s="362"/>
      <c r="D66" s="362"/>
      <c r="E66" s="362"/>
      <c r="F66" s="362"/>
    </row>
    <row r="67" spans="1:6">
      <c r="A67" s="374"/>
      <c r="B67" s="364"/>
      <c r="C67" s="364"/>
      <c r="D67" s="364"/>
      <c r="E67" s="364"/>
      <c r="F67" s="364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B11" sqref="B11"/>
    </sheetView>
  </sheetViews>
  <sheetFormatPr baseColWidth="10" defaultRowHeight="15"/>
  <cols>
    <col min="1" max="1" width="56.85546875" bestFit="1" customWidth="1"/>
    <col min="2" max="8" width="27" customWidth="1"/>
  </cols>
  <sheetData>
    <row r="1" spans="1:9" ht="26.25">
      <c r="A1" s="79" t="s">
        <v>124</v>
      </c>
      <c r="B1" s="79"/>
      <c r="C1" s="79"/>
      <c r="D1" s="79"/>
      <c r="E1" s="79"/>
      <c r="F1" s="79"/>
      <c r="G1" s="79"/>
      <c r="H1" s="79"/>
      <c r="I1" s="63"/>
    </row>
    <row r="2" spans="1:9">
      <c r="A2" s="36" t="s">
        <v>122</v>
      </c>
      <c r="B2" s="37"/>
      <c r="C2" s="37"/>
      <c r="D2" s="37"/>
      <c r="E2" s="37"/>
      <c r="F2" s="37"/>
      <c r="G2" s="37"/>
      <c r="H2" s="38"/>
      <c r="I2" s="50"/>
    </row>
    <row r="3" spans="1:9">
      <c r="A3" s="39" t="s">
        <v>125</v>
      </c>
      <c r="B3" s="40"/>
      <c r="C3" s="40"/>
      <c r="D3" s="40"/>
      <c r="E3" s="40"/>
      <c r="F3" s="40"/>
      <c r="G3" s="40"/>
      <c r="H3" s="41"/>
      <c r="I3" s="50"/>
    </row>
    <row r="4" spans="1:9">
      <c r="A4" s="42" t="s">
        <v>126</v>
      </c>
      <c r="B4" s="43"/>
      <c r="C4" s="43"/>
      <c r="D4" s="43"/>
      <c r="E4" s="43"/>
      <c r="F4" s="43"/>
      <c r="G4" s="43"/>
      <c r="H4" s="44"/>
      <c r="I4" s="50"/>
    </row>
    <row r="5" spans="1:9">
      <c r="A5" s="45" t="s">
        <v>2</v>
      </c>
      <c r="B5" s="46"/>
      <c r="C5" s="46"/>
      <c r="D5" s="46"/>
      <c r="E5" s="46"/>
      <c r="F5" s="46"/>
      <c r="G5" s="46"/>
      <c r="H5" s="47"/>
      <c r="I5" s="50"/>
    </row>
    <row r="6" spans="1:9" ht="45">
      <c r="A6" s="64" t="s">
        <v>127</v>
      </c>
      <c r="B6" s="65" t="s">
        <v>128</v>
      </c>
      <c r="C6" s="64" t="s">
        <v>129</v>
      </c>
      <c r="D6" s="64" t="s">
        <v>130</v>
      </c>
      <c r="E6" s="64" t="s">
        <v>131</v>
      </c>
      <c r="F6" s="64" t="s">
        <v>132</v>
      </c>
      <c r="G6" s="64" t="s">
        <v>133</v>
      </c>
      <c r="H6" s="57" t="s">
        <v>134</v>
      </c>
      <c r="I6" s="51"/>
    </row>
    <row r="7" spans="1:9">
      <c r="A7" s="54"/>
      <c r="B7" s="54"/>
      <c r="C7" s="54"/>
      <c r="D7" s="54"/>
      <c r="E7" s="54"/>
      <c r="F7" s="54"/>
      <c r="G7" s="54"/>
      <c r="H7" s="54"/>
      <c r="I7" s="51"/>
    </row>
    <row r="8" spans="1:9">
      <c r="A8" s="66" t="s">
        <v>135</v>
      </c>
      <c r="B8" s="71">
        <v>21887839.010000002</v>
      </c>
      <c r="C8" s="71">
        <v>18705571.010000002</v>
      </c>
      <c r="D8" s="71">
        <v>-2386701</v>
      </c>
      <c r="E8" s="71">
        <v>0</v>
      </c>
      <c r="F8" s="71">
        <v>42980111.020000003</v>
      </c>
      <c r="G8" s="71">
        <v>-1029660.32</v>
      </c>
      <c r="H8" s="71">
        <v>0</v>
      </c>
      <c r="I8" s="50"/>
    </row>
    <row r="9" spans="1:9">
      <c r="A9" s="67" t="s">
        <v>136</v>
      </c>
      <c r="B9" s="72">
        <v>0</v>
      </c>
      <c r="C9" s="72">
        <v>0</v>
      </c>
      <c r="D9" s="72">
        <v>-2386701</v>
      </c>
      <c r="E9" s="72">
        <v>0</v>
      </c>
      <c r="F9" s="72">
        <v>2386701</v>
      </c>
      <c r="G9" s="72">
        <v>-1029660.32</v>
      </c>
      <c r="H9" s="72">
        <v>0</v>
      </c>
      <c r="I9" s="50"/>
    </row>
    <row r="10" spans="1:9">
      <c r="A10" s="68" t="s">
        <v>137</v>
      </c>
      <c r="B10" s="72"/>
      <c r="C10" s="72"/>
      <c r="D10" s="78">
        <v>-2386701</v>
      </c>
      <c r="E10" s="72"/>
      <c r="F10" s="78">
        <v>-1029660.32</v>
      </c>
      <c r="G10" s="78">
        <v>-1029660.32</v>
      </c>
      <c r="H10" s="72"/>
      <c r="I10" s="50"/>
    </row>
    <row r="11" spans="1:9">
      <c r="A11" s="68" t="s">
        <v>138</v>
      </c>
      <c r="B11" s="72"/>
      <c r="C11" s="72"/>
      <c r="D11" s="72"/>
      <c r="E11" s="72"/>
      <c r="F11" s="72">
        <v>0</v>
      </c>
      <c r="G11" s="72"/>
      <c r="H11" s="72"/>
      <c r="I11" s="50"/>
    </row>
    <row r="12" spans="1:9">
      <c r="A12" s="68" t="s">
        <v>139</v>
      </c>
      <c r="B12" s="72"/>
      <c r="C12" s="72"/>
      <c r="D12" s="72"/>
      <c r="E12" s="72"/>
      <c r="F12" s="72">
        <v>0</v>
      </c>
      <c r="G12" s="72"/>
      <c r="H12" s="72"/>
      <c r="I12" s="50"/>
    </row>
    <row r="13" spans="1:9">
      <c r="A13" s="67" t="s">
        <v>140</v>
      </c>
      <c r="B13" s="72">
        <v>21887839.010000002</v>
      </c>
      <c r="C13" s="72">
        <v>18705571.010000002</v>
      </c>
      <c r="D13" s="72">
        <v>0</v>
      </c>
      <c r="E13" s="72">
        <v>0</v>
      </c>
      <c r="F13" s="72">
        <v>40593410.020000003</v>
      </c>
      <c r="G13" s="72">
        <v>0</v>
      </c>
      <c r="H13" s="72">
        <v>0</v>
      </c>
      <c r="I13" s="50"/>
    </row>
    <row r="14" spans="1:9">
      <c r="A14" s="68" t="s">
        <v>141</v>
      </c>
      <c r="B14" s="78">
        <v>21887839.010000002</v>
      </c>
      <c r="C14" s="78">
        <v>18705571.010000002</v>
      </c>
      <c r="D14" s="72"/>
      <c r="E14" s="72"/>
      <c r="F14" s="72">
        <v>40593410.020000003</v>
      </c>
      <c r="G14" s="72"/>
      <c r="H14" s="72"/>
      <c r="I14" s="50"/>
    </row>
    <row r="15" spans="1:9">
      <c r="A15" s="68" t="s">
        <v>142</v>
      </c>
      <c r="B15" s="78">
        <v>0</v>
      </c>
      <c r="C15" s="78">
        <v>0</v>
      </c>
      <c r="D15" s="72"/>
      <c r="E15" s="72"/>
      <c r="F15" s="72">
        <v>0</v>
      </c>
      <c r="G15" s="72"/>
      <c r="H15" s="72"/>
      <c r="I15" s="50"/>
    </row>
    <row r="16" spans="1:9">
      <c r="A16" s="68" t="s">
        <v>143</v>
      </c>
      <c r="B16" s="78">
        <v>0</v>
      </c>
      <c r="C16" s="78">
        <v>0</v>
      </c>
      <c r="D16" s="72"/>
      <c r="E16" s="72"/>
      <c r="F16" s="72">
        <v>0</v>
      </c>
      <c r="G16" s="72"/>
      <c r="H16" s="72"/>
      <c r="I16" s="50"/>
    </row>
    <row r="17" spans="1:8">
      <c r="A17" s="58"/>
      <c r="B17" s="73"/>
      <c r="C17" s="73"/>
      <c r="D17" s="73"/>
      <c r="E17" s="73"/>
      <c r="F17" s="73"/>
      <c r="G17" s="73"/>
      <c r="H17" s="73"/>
    </row>
    <row r="18" spans="1:8">
      <c r="A18" s="66" t="s">
        <v>144</v>
      </c>
      <c r="B18" s="71"/>
      <c r="C18" s="74"/>
      <c r="D18" s="74"/>
      <c r="E18" s="74"/>
      <c r="F18" s="71">
        <v>0</v>
      </c>
      <c r="G18" s="74"/>
      <c r="H18" s="74"/>
    </row>
    <row r="19" spans="1:8">
      <c r="A19" s="62"/>
      <c r="B19" s="75"/>
      <c r="C19" s="75"/>
      <c r="D19" s="75"/>
      <c r="E19" s="75"/>
      <c r="F19" s="75"/>
      <c r="G19" s="75"/>
      <c r="H19" s="75"/>
    </row>
    <row r="20" spans="1:8">
      <c r="A20" s="66" t="s">
        <v>145</v>
      </c>
      <c r="B20" s="71">
        <v>21887839.010000002</v>
      </c>
      <c r="C20" s="71">
        <v>18705571.010000002</v>
      </c>
      <c r="D20" s="71">
        <v>-2386701</v>
      </c>
      <c r="E20" s="71">
        <v>0</v>
      </c>
      <c r="F20" s="71">
        <v>42980111.020000003</v>
      </c>
      <c r="G20" s="71">
        <v>-1029660.32</v>
      </c>
      <c r="H20" s="71">
        <v>0</v>
      </c>
    </row>
    <row r="21" spans="1:8">
      <c r="A21" s="58"/>
      <c r="B21" s="76"/>
      <c r="C21" s="76"/>
      <c r="D21" s="76"/>
      <c r="E21" s="76"/>
      <c r="F21" s="76"/>
      <c r="G21" s="76"/>
      <c r="H21" s="76"/>
    </row>
    <row r="22" spans="1:8" ht="17.25">
      <c r="A22" s="66" t="s">
        <v>146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</row>
    <row r="23" spans="1:8">
      <c r="A23" s="69" t="s">
        <v>147</v>
      </c>
      <c r="B23" s="72"/>
      <c r="C23" s="72"/>
      <c r="D23" s="72"/>
      <c r="E23" s="72"/>
      <c r="F23" s="72">
        <v>0</v>
      </c>
      <c r="G23" s="72"/>
      <c r="H23" s="72"/>
    </row>
    <row r="24" spans="1:8">
      <c r="A24" s="69" t="s">
        <v>148</v>
      </c>
      <c r="B24" s="72"/>
      <c r="C24" s="72"/>
      <c r="D24" s="72"/>
      <c r="E24" s="72"/>
      <c r="F24" s="72">
        <v>0</v>
      </c>
      <c r="G24" s="72"/>
      <c r="H24" s="72"/>
    </row>
    <row r="25" spans="1:8">
      <c r="A25" s="69" t="s">
        <v>149</v>
      </c>
      <c r="B25" s="72"/>
      <c r="C25" s="72"/>
      <c r="D25" s="72"/>
      <c r="E25" s="72"/>
      <c r="F25" s="72">
        <v>0</v>
      </c>
      <c r="G25" s="72"/>
      <c r="H25" s="72"/>
    </row>
    <row r="26" spans="1:8">
      <c r="A26" s="61" t="s">
        <v>150</v>
      </c>
      <c r="B26" s="76"/>
      <c r="C26" s="76"/>
      <c r="D26" s="76"/>
      <c r="E26" s="76"/>
      <c r="F26" s="76"/>
      <c r="G26" s="76"/>
      <c r="H26" s="76"/>
    </row>
    <row r="27" spans="1:8" ht="17.25">
      <c r="A27" s="66" t="s">
        <v>151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</row>
    <row r="28" spans="1:8">
      <c r="A28" s="69" t="s">
        <v>152</v>
      </c>
      <c r="B28" s="72"/>
      <c r="C28" s="72"/>
      <c r="D28" s="72"/>
      <c r="E28" s="72"/>
      <c r="F28" s="72">
        <v>0</v>
      </c>
      <c r="G28" s="72"/>
      <c r="H28" s="72"/>
    </row>
    <row r="29" spans="1:8">
      <c r="A29" s="69" t="s">
        <v>153</v>
      </c>
      <c r="B29" s="72"/>
      <c r="C29" s="72"/>
      <c r="D29" s="72"/>
      <c r="E29" s="72"/>
      <c r="F29" s="72">
        <v>0</v>
      </c>
      <c r="G29" s="72"/>
      <c r="H29" s="72"/>
    </row>
    <row r="30" spans="1:8">
      <c r="A30" s="69" t="s">
        <v>154</v>
      </c>
      <c r="B30" s="72"/>
      <c r="C30" s="72"/>
      <c r="D30" s="72"/>
      <c r="E30" s="72"/>
      <c r="F30" s="72">
        <v>0</v>
      </c>
      <c r="G30" s="72"/>
      <c r="H30" s="72"/>
    </row>
    <row r="31" spans="1:8">
      <c r="A31" s="70" t="s">
        <v>150</v>
      </c>
      <c r="B31" s="77"/>
      <c r="C31" s="77"/>
      <c r="D31" s="77"/>
      <c r="E31" s="77"/>
      <c r="F31" s="77"/>
      <c r="G31" s="77"/>
      <c r="H31" s="77"/>
    </row>
    <row r="32" spans="1:8">
      <c r="A32" s="63"/>
      <c r="B32" s="50"/>
      <c r="C32" s="50"/>
      <c r="D32" s="50"/>
      <c r="E32" s="50"/>
      <c r="F32" s="50"/>
      <c r="G32" s="50"/>
      <c r="H32" s="50"/>
    </row>
    <row r="33" spans="1:8">
      <c r="A33" s="49" t="s">
        <v>155</v>
      </c>
      <c r="B33" s="49"/>
      <c r="C33" s="49"/>
      <c r="D33" s="49"/>
      <c r="E33" s="49"/>
      <c r="F33" s="49"/>
      <c r="G33" s="49"/>
      <c r="H33" s="49"/>
    </row>
    <row r="34" spans="1:8">
      <c r="A34" s="49"/>
      <c r="B34" s="49"/>
      <c r="C34" s="49"/>
      <c r="D34" s="49"/>
      <c r="E34" s="49"/>
      <c r="F34" s="49"/>
      <c r="G34" s="49"/>
      <c r="H34" s="49"/>
    </row>
    <row r="35" spans="1:8">
      <c r="A35" s="49"/>
      <c r="B35" s="49"/>
      <c r="C35" s="49"/>
      <c r="D35" s="49"/>
      <c r="E35" s="49"/>
      <c r="F35" s="49"/>
      <c r="G35" s="49"/>
      <c r="H35" s="49"/>
    </row>
    <row r="36" spans="1:8">
      <c r="A36" s="49"/>
      <c r="B36" s="49"/>
      <c r="C36" s="49"/>
      <c r="D36" s="49"/>
      <c r="E36" s="49"/>
      <c r="F36" s="49"/>
      <c r="G36" s="49"/>
      <c r="H36" s="49"/>
    </row>
    <row r="37" spans="1:8">
      <c r="A37" s="49"/>
      <c r="B37" s="49"/>
      <c r="C37" s="49"/>
      <c r="D37" s="49"/>
      <c r="E37" s="49"/>
      <c r="F37" s="49"/>
      <c r="G37" s="49"/>
      <c r="H37" s="49"/>
    </row>
    <row r="38" spans="1:8">
      <c r="A38" s="63"/>
      <c r="B38" s="50"/>
      <c r="C38" s="50"/>
      <c r="D38" s="50"/>
      <c r="E38" s="50"/>
      <c r="F38" s="50"/>
      <c r="G38" s="50"/>
      <c r="H38" s="50"/>
    </row>
    <row r="39" spans="1:8" ht="30">
      <c r="A39" s="64" t="s">
        <v>156</v>
      </c>
      <c r="B39" s="64" t="s">
        <v>157</v>
      </c>
      <c r="C39" s="64" t="s">
        <v>158</v>
      </c>
      <c r="D39" s="64" t="s">
        <v>159</v>
      </c>
      <c r="E39" s="64" t="s">
        <v>160</v>
      </c>
      <c r="F39" s="57" t="s">
        <v>161</v>
      </c>
      <c r="G39" s="50"/>
      <c r="H39" s="50"/>
    </row>
    <row r="40" spans="1:8">
      <c r="A40" s="62"/>
      <c r="B40" s="52"/>
      <c r="C40" s="52"/>
      <c r="D40" s="52"/>
      <c r="E40" s="52"/>
      <c r="F40" s="52"/>
      <c r="G40" s="50"/>
      <c r="H40" s="50"/>
    </row>
    <row r="41" spans="1:8">
      <c r="A41" s="66" t="s">
        <v>162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50"/>
      <c r="H41" s="50"/>
    </row>
    <row r="42" spans="1:8">
      <c r="A42" s="69" t="s">
        <v>163</v>
      </c>
      <c r="B42" s="59"/>
      <c r="C42" s="59"/>
      <c r="D42" s="59"/>
      <c r="E42" s="59"/>
      <c r="F42" s="59"/>
      <c r="G42" s="56"/>
      <c r="H42" s="56"/>
    </row>
    <row r="43" spans="1:8">
      <c r="A43" s="69" t="s">
        <v>164</v>
      </c>
      <c r="B43" s="59"/>
      <c r="C43" s="59"/>
      <c r="D43" s="59"/>
      <c r="E43" s="59"/>
      <c r="F43" s="59"/>
      <c r="G43" s="56"/>
      <c r="H43" s="56"/>
    </row>
    <row r="44" spans="1:8">
      <c r="A44" s="69" t="s">
        <v>165</v>
      </c>
      <c r="B44" s="59"/>
      <c r="C44" s="59"/>
      <c r="D44" s="59"/>
      <c r="E44" s="59"/>
      <c r="F44" s="59"/>
      <c r="G44" s="56"/>
      <c r="H44" s="56"/>
    </row>
    <row r="45" spans="1:8">
      <c r="A45" s="55" t="s">
        <v>150</v>
      </c>
      <c r="B45" s="53"/>
      <c r="C45" s="53"/>
      <c r="D45" s="53"/>
      <c r="E45" s="53"/>
      <c r="F45" s="53"/>
      <c r="G45" s="50"/>
      <c r="H45" s="50"/>
    </row>
    <row r="46" spans="1:8">
      <c r="A46" s="50"/>
      <c r="B46" s="50"/>
      <c r="C46" s="50"/>
      <c r="D46" s="50"/>
      <c r="E46" s="50"/>
      <c r="F46" s="50"/>
      <c r="G46" s="50"/>
      <c r="H46" s="50"/>
    </row>
    <row r="47" spans="1:8">
      <c r="A47" s="50"/>
      <c r="B47" s="50"/>
      <c r="C47" s="50"/>
      <c r="D47" s="50"/>
      <c r="E47" s="50"/>
      <c r="F47" s="50"/>
      <c r="G47" s="50"/>
      <c r="H47" s="50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16" sqref="A16"/>
    </sheetView>
  </sheetViews>
  <sheetFormatPr baseColWidth="10" defaultRowHeight="15"/>
  <cols>
    <col min="1" max="1" width="60.140625" bestFit="1" customWidth="1"/>
    <col min="2" max="2" width="19.140625" customWidth="1"/>
    <col min="3" max="11" width="25" customWidth="1"/>
  </cols>
  <sheetData>
    <row r="1" spans="1:12" ht="21">
      <c r="A1" s="35" t="s">
        <v>166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2"/>
    </row>
    <row r="2" spans="1:12">
      <c r="A2" s="36" t="s">
        <v>122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82"/>
    </row>
    <row r="3" spans="1:12">
      <c r="A3" s="39" t="s">
        <v>167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82"/>
    </row>
    <row r="4" spans="1:12">
      <c r="A4" s="42" t="s">
        <v>168</v>
      </c>
      <c r="B4" s="43"/>
      <c r="C4" s="43"/>
      <c r="D4" s="43"/>
      <c r="E4" s="43"/>
      <c r="F4" s="43"/>
      <c r="G4" s="43"/>
      <c r="H4" s="43"/>
      <c r="I4" s="43"/>
      <c r="J4" s="43"/>
      <c r="K4" s="44"/>
      <c r="L4" s="82"/>
    </row>
    <row r="5" spans="1:12">
      <c r="A5" s="39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1"/>
      <c r="L5" s="82"/>
    </row>
    <row r="6" spans="1:12" ht="75">
      <c r="A6" s="88" t="s">
        <v>169</v>
      </c>
      <c r="B6" s="88" t="s">
        <v>170</v>
      </c>
      <c r="C6" s="88" t="s">
        <v>171</v>
      </c>
      <c r="D6" s="88" t="s">
        <v>172</v>
      </c>
      <c r="E6" s="88" t="s">
        <v>173</v>
      </c>
      <c r="F6" s="88" t="s">
        <v>174</v>
      </c>
      <c r="G6" s="88" t="s">
        <v>175</v>
      </c>
      <c r="H6" s="88" t="s">
        <v>176</v>
      </c>
      <c r="I6" s="98" t="s">
        <v>177</v>
      </c>
      <c r="J6" s="98" t="s">
        <v>178</v>
      </c>
      <c r="K6" s="98" t="s">
        <v>179</v>
      </c>
      <c r="L6" s="82"/>
    </row>
    <row r="7" spans="1:12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2"/>
    </row>
    <row r="8" spans="1:12">
      <c r="A8" s="87" t="s">
        <v>180</v>
      </c>
      <c r="B8" s="97"/>
      <c r="C8" s="97"/>
      <c r="D8" s="97"/>
      <c r="E8" s="99">
        <v>0</v>
      </c>
      <c r="F8" s="97"/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82"/>
    </row>
    <row r="9" spans="1:12">
      <c r="A9" s="95" t="s">
        <v>181</v>
      </c>
      <c r="B9" s="93"/>
      <c r="C9" s="93"/>
      <c r="D9" s="93"/>
      <c r="E9" s="100"/>
      <c r="F9" s="91"/>
      <c r="G9" s="100"/>
      <c r="H9" s="100"/>
      <c r="I9" s="100"/>
      <c r="J9" s="100"/>
      <c r="K9" s="100">
        <v>0</v>
      </c>
      <c r="L9" s="86"/>
    </row>
    <row r="10" spans="1:12">
      <c r="A10" s="95" t="s">
        <v>182</v>
      </c>
      <c r="B10" s="93"/>
      <c r="C10" s="93"/>
      <c r="D10" s="93"/>
      <c r="E10" s="100"/>
      <c r="F10" s="91"/>
      <c r="G10" s="100"/>
      <c r="H10" s="100"/>
      <c r="I10" s="100"/>
      <c r="J10" s="100"/>
      <c r="K10" s="100">
        <v>0</v>
      </c>
      <c r="L10" s="86"/>
    </row>
    <row r="11" spans="1:12">
      <c r="A11" s="95" t="s">
        <v>183</v>
      </c>
      <c r="B11" s="93"/>
      <c r="C11" s="93"/>
      <c r="D11" s="93"/>
      <c r="E11" s="100"/>
      <c r="F11" s="91"/>
      <c r="G11" s="100"/>
      <c r="H11" s="100"/>
      <c r="I11" s="100"/>
      <c r="J11" s="100"/>
      <c r="K11" s="100">
        <v>0</v>
      </c>
      <c r="L11" s="86"/>
    </row>
    <row r="12" spans="1:12">
      <c r="A12" s="95" t="s">
        <v>184</v>
      </c>
      <c r="B12" s="93"/>
      <c r="C12" s="93"/>
      <c r="D12" s="93"/>
      <c r="E12" s="100"/>
      <c r="F12" s="91"/>
      <c r="G12" s="100"/>
      <c r="H12" s="100"/>
      <c r="I12" s="100"/>
      <c r="J12" s="100"/>
      <c r="K12" s="100">
        <v>0</v>
      </c>
      <c r="L12" s="86"/>
    </row>
    <row r="13" spans="1:12">
      <c r="A13" s="96" t="s">
        <v>150</v>
      </c>
      <c r="B13" s="94"/>
      <c r="C13" s="94"/>
      <c r="D13" s="94"/>
      <c r="E13" s="101"/>
      <c r="F13" s="89"/>
      <c r="G13" s="101"/>
      <c r="H13" s="101"/>
      <c r="I13" s="101"/>
      <c r="J13" s="101"/>
      <c r="K13" s="101"/>
      <c r="L13" s="82"/>
    </row>
    <row r="14" spans="1:12">
      <c r="A14" s="87" t="s">
        <v>185</v>
      </c>
      <c r="B14" s="97"/>
      <c r="C14" s="97"/>
      <c r="D14" s="97"/>
      <c r="E14" s="99">
        <v>0</v>
      </c>
      <c r="F14" s="97"/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82"/>
    </row>
    <row r="15" spans="1:12">
      <c r="A15" s="95" t="s">
        <v>186</v>
      </c>
      <c r="B15" s="93"/>
      <c r="C15" s="93"/>
      <c r="D15" s="93"/>
      <c r="E15" s="100"/>
      <c r="F15" s="91"/>
      <c r="G15" s="100"/>
      <c r="H15" s="100"/>
      <c r="I15" s="100"/>
      <c r="J15" s="100"/>
      <c r="K15" s="100">
        <v>0</v>
      </c>
      <c r="L15" s="86"/>
    </row>
    <row r="16" spans="1:12">
      <c r="A16" s="95" t="s">
        <v>187</v>
      </c>
      <c r="B16" s="93"/>
      <c r="C16" s="93"/>
      <c r="D16" s="93"/>
      <c r="E16" s="100"/>
      <c r="F16" s="91"/>
      <c r="G16" s="100"/>
      <c r="H16" s="100"/>
      <c r="I16" s="100"/>
      <c r="J16" s="100"/>
      <c r="K16" s="100">
        <v>0</v>
      </c>
      <c r="L16" s="86"/>
    </row>
    <row r="17" spans="1:11">
      <c r="A17" s="95" t="s">
        <v>188</v>
      </c>
      <c r="B17" s="93"/>
      <c r="C17" s="93"/>
      <c r="D17" s="93"/>
      <c r="E17" s="100"/>
      <c r="F17" s="91"/>
      <c r="G17" s="100"/>
      <c r="H17" s="100"/>
      <c r="I17" s="100"/>
      <c r="J17" s="100"/>
      <c r="K17" s="100">
        <v>0</v>
      </c>
    </row>
    <row r="18" spans="1:11">
      <c r="A18" s="95" t="s">
        <v>189</v>
      </c>
      <c r="B18" s="93"/>
      <c r="C18" s="93"/>
      <c r="D18" s="93"/>
      <c r="E18" s="100"/>
      <c r="F18" s="91"/>
      <c r="G18" s="100"/>
      <c r="H18" s="100"/>
      <c r="I18" s="100"/>
      <c r="J18" s="100"/>
      <c r="K18" s="100">
        <v>0</v>
      </c>
    </row>
    <row r="19" spans="1:11">
      <c r="A19" s="96" t="s">
        <v>150</v>
      </c>
      <c r="B19" s="94"/>
      <c r="C19" s="94"/>
      <c r="D19" s="94"/>
      <c r="E19" s="101"/>
      <c r="F19" s="89"/>
      <c r="G19" s="101"/>
      <c r="H19" s="101"/>
      <c r="I19" s="101"/>
      <c r="J19" s="101"/>
      <c r="K19" s="101"/>
    </row>
    <row r="20" spans="1:11">
      <c r="A20" s="87" t="s">
        <v>190</v>
      </c>
      <c r="B20" s="97"/>
      <c r="C20" s="97"/>
      <c r="D20" s="97"/>
      <c r="E20" s="99">
        <v>0</v>
      </c>
      <c r="F20" s="97"/>
      <c r="G20" s="99">
        <v>0</v>
      </c>
      <c r="H20" s="99">
        <v>0</v>
      </c>
      <c r="I20" s="99">
        <v>0</v>
      </c>
      <c r="J20" s="99">
        <v>0</v>
      </c>
      <c r="K20" s="99">
        <v>0</v>
      </c>
    </row>
    <row r="21" spans="1:11">
      <c r="A21" s="90"/>
      <c r="B21" s="85"/>
      <c r="C21" s="85"/>
      <c r="D21" s="85"/>
      <c r="E21" s="85"/>
      <c r="F21" s="85"/>
      <c r="G21" s="102"/>
      <c r="H21" s="102"/>
      <c r="I21" s="102"/>
      <c r="J21" s="102"/>
      <c r="K21" s="102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B15" sqref="B15"/>
    </sheetView>
  </sheetViews>
  <sheetFormatPr baseColWidth="10" defaultRowHeight="15"/>
  <cols>
    <col min="1" max="1" width="89" bestFit="1" customWidth="1"/>
    <col min="2" max="4" width="15.140625" bestFit="1" customWidth="1"/>
  </cols>
  <sheetData>
    <row r="1" spans="1:11" ht="21">
      <c r="A1" s="35" t="s">
        <v>191</v>
      </c>
      <c r="B1" s="35"/>
      <c r="C1" s="35"/>
      <c r="D1" s="35"/>
      <c r="E1" s="112"/>
      <c r="F1" s="112"/>
      <c r="G1" s="112"/>
      <c r="H1" s="112"/>
      <c r="I1" s="112"/>
      <c r="J1" s="112"/>
      <c r="K1" s="112"/>
    </row>
    <row r="2" spans="1:11">
      <c r="A2" s="36" t="s">
        <v>122</v>
      </c>
      <c r="B2" s="37"/>
      <c r="C2" s="37"/>
      <c r="D2" s="38"/>
      <c r="E2" s="103"/>
      <c r="F2" s="103"/>
      <c r="G2" s="103"/>
      <c r="H2" s="103"/>
      <c r="I2" s="103"/>
      <c r="J2" s="103"/>
      <c r="K2" s="103"/>
    </row>
    <row r="3" spans="1:11">
      <c r="A3" s="39" t="s">
        <v>192</v>
      </c>
      <c r="B3" s="40"/>
      <c r="C3" s="40"/>
      <c r="D3" s="41"/>
      <c r="E3" s="103"/>
      <c r="F3" s="103"/>
      <c r="G3" s="103"/>
      <c r="H3" s="103"/>
      <c r="I3" s="103"/>
      <c r="J3" s="103"/>
      <c r="K3" s="103"/>
    </row>
    <row r="4" spans="1:11">
      <c r="A4" s="42" t="s">
        <v>168</v>
      </c>
      <c r="B4" s="43"/>
      <c r="C4" s="43"/>
      <c r="D4" s="44"/>
      <c r="E4" s="103"/>
      <c r="F4" s="103"/>
      <c r="G4" s="103"/>
      <c r="H4" s="103"/>
      <c r="I4" s="103"/>
      <c r="J4" s="103"/>
      <c r="K4" s="103"/>
    </row>
    <row r="5" spans="1:11">
      <c r="A5" s="45" t="s">
        <v>2</v>
      </c>
      <c r="B5" s="46"/>
      <c r="C5" s="46"/>
      <c r="D5" s="47"/>
      <c r="E5" s="103"/>
      <c r="F5" s="103"/>
      <c r="G5" s="103"/>
      <c r="H5" s="103"/>
      <c r="I5" s="103"/>
      <c r="J5" s="103"/>
      <c r="K5" s="103"/>
    </row>
    <row r="6" spans="1:1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30">
      <c r="A7" s="113" t="s">
        <v>4</v>
      </c>
      <c r="B7" s="104" t="s">
        <v>193</v>
      </c>
      <c r="C7" s="104" t="s">
        <v>194</v>
      </c>
      <c r="D7" s="104" t="s">
        <v>195</v>
      </c>
      <c r="E7" s="103"/>
      <c r="F7" s="103"/>
      <c r="G7" s="103"/>
      <c r="H7" s="103"/>
      <c r="I7" s="103"/>
      <c r="J7" s="103"/>
      <c r="K7" s="103"/>
    </row>
    <row r="8" spans="1:11">
      <c r="A8" s="107" t="s">
        <v>196</v>
      </c>
      <c r="B8" s="122">
        <v>443117783.04000002</v>
      </c>
      <c r="C8" s="122">
        <v>410776292.31999999</v>
      </c>
      <c r="D8" s="122">
        <v>409840130.74000001</v>
      </c>
      <c r="E8" s="103"/>
      <c r="F8" s="103"/>
      <c r="G8" s="103"/>
      <c r="H8" s="103"/>
      <c r="I8" s="103"/>
      <c r="J8" s="103"/>
      <c r="K8" s="103"/>
    </row>
    <row r="9" spans="1:11">
      <c r="A9" s="105" t="s">
        <v>197</v>
      </c>
      <c r="B9" s="137">
        <v>328195598.04000002</v>
      </c>
      <c r="C9" s="137">
        <v>318465761.31</v>
      </c>
      <c r="D9" s="137">
        <v>317529599.73000002</v>
      </c>
      <c r="E9" s="103"/>
      <c r="F9" s="103"/>
      <c r="G9" s="103"/>
      <c r="H9" s="103"/>
      <c r="I9" s="103"/>
      <c r="J9" s="103"/>
      <c r="K9" s="103"/>
    </row>
    <row r="10" spans="1:11">
      <c r="A10" s="105" t="s">
        <v>198</v>
      </c>
      <c r="B10" s="137">
        <v>114922185</v>
      </c>
      <c r="C10" s="137">
        <v>92310531.010000005</v>
      </c>
      <c r="D10" s="137">
        <v>92310531.010000005</v>
      </c>
      <c r="E10" s="103"/>
      <c r="F10" s="103"/>
      <c r="G10" s="103"/>
      <c r="H10" s="103"/>
      <c r="I10" s="103"/>
      <c r="J10" s="103"/>
      <c r="K10" s="103"/>
    </row>
    <row r="11" spans="1:11">
      <c r="A11" s="105" t="s">
        <v>199</v>
      </c>
      <c r="B11" s="137">
        <v>0</v>
      </c>
      <c r="C11" s="137">
        <v>0</v>
      </c>
      <c r="D11" s="137">
        <v>0</v>
      </c>
      <c r="E11" s="103"/>
      <c r="F11" s="103"/>
      <c r="G11" s="103"/>
      <c r="H11" s="103"/>
      <c r="I11" s="103"/>
      <c r="J11" s="103"/>
      <c r="K11" s="103"/>
    </row>
    <row r="12" spans="1:11">
      <c r="A12" s="111"/>
      <c r="B12" s="124"/>
      <c r="C12" s="124"/>
      <c r="D12" s="124"/>
      <c r="E12" s="103"/>
      <c r="F12" s="103"/>
      <c r="G12" s="103"/>
      <c r="H12" s="103"/>
      <c r="I12" s="103"/>
      <c r="J12" s="103"/>
      <c r="K12" s="103"/>
    </row>
    <row r="13" spans="1:11">
      <c r="A13" s="107" t="s">
        <v>200</v>
      </c>
      <c r="B13" s="122">
        <v>439935515.04000002</v>
      </c>
      <c r="C13" s="122">
        <v>396759449.06</v>
      </c>
      <c r="D13" s="122">
        <v>379087755.29000002</v>
      </c>
      <c r="E13" s="103"/>
      <c r="F13" s="103"/>
      <c r="G13" s="103"/>
      <c r="H13" s="103"/>
      <c r="I13" s="103"/>
      <c r="J13" s="103"/>
      <c r="K13" s="103"/>
    </row>
    <row r="14" spans="1:11">
      <c r="A14" s="105" t="s">
        <v>201</v>
      </c>
      <c r="B14" s="137">
        <v>328195598.04000002</v>
      </c>
      <c r="C14" s="137">
        <v>266173406</v>
      </c>
      <c r="D14" s="137">
        <v>260589522.86000001</v>
      </c>
      <c r="E14" s="103"/>
      <c r="F14" s="103"/>
      <c r="G14" s="103"/>
      <c r="H14" s="103"/>
      <c r="I14" s="103"/>
      <c r="J14" s="103"/>
      <c r="K14" s="103"/>
    </row>
    <row r="15" spans="1:11">
      <c r="A15" s="105" t="s">
        <v>202</v>
      </c>
      <c r="B15" s="137">
        <v>111739917</v>
      </c>
      <c r="C15" s="137">
        <v>130586043.06</v>
      </c>
      <c r="D15" s="137">
        <v>118498232.43000001</v>
      </c>
      <c r="E15" s="103"/>
      <c r="F15" s="103"/>
      <c r="G15" s="103"/>
      <c r="H15" s="103"/>
      <c r="I15" s="103"/>
      <c r="J15" s="103"/>
      <c r="K15" s="103"/>
    </row>
    <row r="16" spans="1:11">
      <c r="A16" s="111"/>
      <c r="B16" s="124"/>
      <c r="C16" s="124"/>
      <c r="D16" s="124"/>
      <c r="E16" s="103"/>
      <c r="F16" s="103"/>
      <c r="G16" s="103"/>
      <c r="H16" s="103"/>
      <c r="I16" s="103"/>
      <c r="J16" s="103"/>
      <c r="K16" s="103"/>
    </row>
    <row r="17" spans="1:4">
      <c r="A17" s="107" t="s">
        <v>203</v>
      </c>
      <c r="B17" s="125">
        <v>0</v>
      </c>
      <c r="C17" s="122">
        <v>37010147.280000001</v>
      </c>
      <c r="D17" s="122">
        <v>37010147.280000001</v>
      </c>
    </row>
    <row r="18" spans="1:4">
      <c r="A18" s="105" t="s">
        <v>204</v>
      </c>
      <c r="B18" s="126">
        <v>0</v>
      </c>
      <c r="C18" s="137">
        <v>30750719.739999998</v>
      </c>
      <c r="D18" s="137">
        <v>30750719.739999998</v>
      </c>
    </row>
    <row r="19" spans="1:4">
      <c r="A19" s="105" t="s">
        <v>205</v>
      </c>
      <c r="B19" s="126">
        <v>0</v>
      </c>
      <c r="C19" s="137">
        <v>6259427.54</v>
      </c>
      <c r="D19" s="127">
        <v>6259427.54</v>
      </c>
    </row>
    <row r="20" spans="1:4">
      <c r="A20" s="111"/>
      <c r="B20" s="124"/>
      <c r="C20" s="124"/>
      <c r="D20" s="124"/>
    </row>
    <row r="21" spans="1:4">
      <c r="A21" s="107" t="s">
        <v>206</v>
      </c>
      <c r="B21" s="122">
        <v>3182268</v>
      </c>
      <c r="C21" s="122">
        <v>51026990.539999992</v>
      </c>
      <c r="D21" s="122">
        <v>67762522.729999989</v>
      </c>
    </row>
    <row r="22" spans="1:4">
      <c r="A22" s="107"/>
      <c r="B22" s="124"/>
      <c r="C22" s="124"/>
      <c r="D22" s="124"/>
    </row>
    <row r="23" spans="1:4">
      <c r="A23" s="107" t="s">
        <v>207</v>
      </c>
      <c r="B23" s="122">
        <v>3182268</v>
      </c>
      <c r="C23" s="122">
        <v>51026990.539999992</v>
      </c>
      <c r="D23" s="122">
        <v>67762522.729999989</v>
      </c>
    </row>
    <row r="24" spans="1:4">
      <c r="A24" s="107"/>
      <c r="B24" s="128"/>
      <c r="C24" s="128"/>
      <c r="D24" s="128"/>
    </row>
    <row r="25" spans="1:4" ht="30">
      <c r="A25" s="114" t="s">
        <v>208</v>
      </c>
      <c r="B25" s="122">
        <v>3182268</v>
      </c>
      <c r="C25" s="122">
        <v>14016843.25999999</v>
      </c>
      <c r="D25" s="122">
        <v>30752375.449999988</v>
      </c>
    </row>
    <row r="26" spans="1:4">
      <c r="A26" s="115"/>
      <c r="B26" s="120"/>
      <c r="C26" s="120"/>
      <c r="D26" s="120"/>
    </row>
    <row r="27" spans="1:4">
      <c r="A27" s="110"/>
      <c r="B27" s="103"/>
      <c r="C27" s="103"/>
      <c r="D27" s="103"/>
    </row>
    <row r="28" spans="1:4">
      <c r="A28" s="113" t="s">
        <v>209</v>
      </c>
      <c r="B28" s="104" t="s">
        <v>210</v>
      </c>
      <c r="C28" s="104" t="s">
        <v>194</v>
      </c>
      <c r="D28" s="104" t="s">
        <v>211</v>
      </c>
    </row>
    <row r="29" spans="1:4">
      <c r="A29" s="107" t="s">
        <v>212</v>
      </c>
      <c r="B29" s="129">
        <v>2125432.9500000002</v>
      </c>
      <c r="C29" s="129">
        <v>1029660.32</v>
      </c>
      <c r="D29" s="129">
        <v>1029660.32</v>
      </c>
    </row>
    <row r="30" spans="1:4">
      <c r="A30" s="105" t="s">
        <v>213</v>
      </c>
      <c r="B30" s="140">
        <v>0</v>
      </c>
      <c r="C30" s="140">
        <v>72420</v>
      </c>
      <c r="D30" s="140">
        <v>72420</v>
      </c>
    </row>
    <row r="31" spans="1:4">
      <c r="A31" s="105" t="s">
        <v>214</v>
      </c>
      <c r="B31" s="140">
        <v>2125432.9500000002</v>
      </c>
      <c r="C31" s="140">
        <v>957240.31999999995</v>
      </c>
      <c r="D31" s="140">
        <v>957240.31999999995</v>
      </c>
    </row>
    <row r="32" spans="1:4">
      <c r="A32" s="106"/>
      <c r="B32" s="131"/>
      <c r="C32" s="131"/>
      <c r="D32" s="131"/>
    </row>
    <row r="33" spans="1:4">
      <c r="A33" s="107" t="s">
        <v>215</v>
      </c>
      <c r="B33" s="129">
        <v>5307700.95</v>
      </c>
      <c r="C33" s="129">
        <v>15046503.579999991</v>
      </c>
      <c r="D33" s="129">
        <v>31782035.769999988</v>
      </c>
    </row>
    <row r="34" spans="1:4">
      <c r="A34" s="108"/>
      <c r="B34" s="121"/>
      <c r="C34" s="121"/>
      <c r="D34" s="121"/>
    </row>
    <row r="35" spans="1:4">
      <c r="A35" s="110"/>
      <c r="B35" s="103"/>
      <c r="C35" s="103"/>
      <c r="D35" s="103"/>
    </row>
    <row r="36" spans="1:4" ht="30">
      <c r="A36" s="113" t="s">
        <v>209</v>
      </c>
      <c r="B36" s="104" t="s">
        <v>216</v>
      </c>
      <c r="C36" s="104" t="s">
        <v>194</v>
      </c>
      <c r="D36" s="104" t="s">
        <v>195</v>
      </c>
    </row>
    <row r="37" spans="1:4">
      <c r="A37" s="107" t="s">
        <v>217</v>
      </c>
      <c r="B37" s="129">
        <v>0</v>
      </c>
      <c r="C37" s="129">
        <v>0</v>
      </c>
      <c r="D37" s="129">
        <v>0</v>
      </c>
    </row>
    <row r="38" spans="1:4">
      <c r="A38" s="105" t="s">
        <v>218</v>
      </c>
      <c r="B38" s="130"/>
      <c r="C38" s="130"/>
      <c r="D38" s="130"/>
    </row>
    <row r="39" spans="1:4">
      <c r="A39" s="105" t="s">
        <v>219</v>
      </c>
      <c r="B39" s="130"/>
      <c r="C39" s="130"/>
      <c r="D39" s="130"/>
    </row>
    <row r="40" spans="1:4">
      <c r="A40" s="107" t="s">
        <v>220</v>
      </c>
      <c r="B40" s="129">
        <v>3182268</v>
      </c>
      <c r="C40" s="129">
        <v>2386701</v>
      </c>
      <c r="D40" s="129">
        <v>2386701</v>
      </c>
    </row>
    <row r="41" spans="1:4">
      <c r="A41" s="105" t="s">
        <v>221</v>
      </c>
      <c r="B41" s="140">
        <v>0</v>
      </c>
      <c r="C41" s="140">
        <v>0</v>
      </c>
      <c r="D41" s="140">
        <v>0</v>
      </c>
    </row>
    <row r="42" spans="1:4">
      <c r="A42" s="105" t="s">
        <v>222</v>
      </c>
      <c r="B42" s="140">
        <v>3182268</v>
      </c>
      <c r="C42" s="140">
        <v>2386701</v>
      </c>
      <c r="D42" s="140">
        <v>2386701</v>
      </c>
    </row>
    <row r="43" spans="1:4">
      <c r="A43" s="106"/>
      <c r="B43" s="131"/>
      <c r="C43" s="131"/>
      <c r="D43" s="131"/>
    </row>
    <row r="44" spans="1:4">
      <c r="A44" s="107" t="s">
        <v>223</v>
      </c>
      <c r="B44" s="129">
        <v>-3182268</v>
      </c>
      <c r="C44" s="129">
        <v>-2386701</v>
      </c>
      <c r="D44" s="129">
        <v>-2386701</v>
      </c>
    </row>
    <row r="45" spans="1:4">
      <c r="A45" s="119"/>
      <c r="B45" s="132"/>
      <c r="C45" s="132"/>
      <c r="D45" s="132"/>
    </row>
    <row r="46" spans="1:4">
      <c r="A46" s="103"/>
      <c r="B46" s="103"/>
      <c r="C46" s="103"/>
      <c r="D46" s="103"/>
    </row>
    <row r="47" spans="1:4" ht="30">
      <c r="A47" s="113" t="s">
        <v>209</v>
      </c>
      <c r="B47" s="104" t="s">
        <v>216</v>
      </c>
      <c r="C47" s="104" t="s">
        <v>194</v>
      </c>
      <c r="D47" s="104" t="s">
        <v>195</v>
      </c>
    </row>
    <row r="48" spans="1:4">
      <c r="A48" s="116" t="s">
        <v>224</v>
      </c>
      <c r="B48" s="138">
        <v>328195598.04000002</v>
      </c>
      <c r="C48" s="138">
        <v>318465761.31</v>
      </c>
      <c r="D48" s="138">
        <v>317529599.73000002</v>
      </c>
    </row>
    <row r="49" spans="1:4" ht="30">
      <c r="A49" s="117" t="s">
        <v>225</v>
      </c>
      <c r="B49" s="129">
        <v>0</v>
      </c>
      <c r="C49" s="129">
        <v>0</v>
      </c>
      <c r="D49" s="129">
        <v>0</v>
      </c>
    </row>
    <row r="50" spans="1:4">
      <c r="A50" s="118" t="s">
        <v>218</v>
      </c>
      <c r="B50" s="130"/>
      <c r="C50" s="130"/>
      <c r="D50" s="130"/>
    </row>
    <row r="51" spans="1:4">
      <c r="A51" s="118" t="s">
        <v>221</v>
      </c>
      <c r="B51" s="140">
        <v>0</v>
      </c>
      <c r="C51" s="140">
        <v>0</v>
      </c>
      <c r="D51" s="140">
        <v>0</v>
      </c>
    </row>
    <row r="52" spans="1:4">
      <c r="A52" s="106"/>
      <c r="B52" s="131"/>
      <c r="C52" s="131"/>
      <c r="D52" s="131"/>
    </row>
    <row r="53" spans="1:4">
      <c r="A53" s="105" t="s">
        <v>201</v>
      </c>
      <c r="B53" s="140">
        <v>328195598.04000002</v>
      </c>
      <c r="C53" s="140">
        <v>266173406</v>
      </c>
      <c r="D53" s="140">
        <v>260589522.86000001</v>
      </c>
    </row>
    <row r="54" spans="1:4">
      <c r="A54" s="106"/>
      <c r="B54" s="131"/>
      <c r="C54" s="131"/>
      <c r="D54" s="131"/>
    </row>
    <row r="55" spans="1:4">
      <c r="A55" s="105" t="s">
        <v>204</v>
      </c>
      <c r="B55" s="133"/>
      <c r="C55" s="140">
        <v>30750719.739999998</v>
      </c>
      <c r="D55" s="140">
        <v>30750719.739999998</v>
      </c>
    </row>
    <row r="56" spans="1:4">
      <c r="A56" s="106"/>
      <c r="B56" s="131"/>
      <c r="C56" s="131"/>
      <c r="D56" s="131"/>
    </row>
    <row r="57" spans="1:4" ht="30">
      <c r="A57" s="114" t="s">
        <v>226</v>
      </c>
      <c r="B57" s="129">
        <v>0</v>
      </c>
      <c r="C57" s="129">
        <v>83043075.049999997</v>
      </c>
      <c r="D57" s="129">
        <v>87690796.609999999</v>
      </c>
    </row>
    <row r="58" spans="1:4">
      <c r="A58" s="109"/>
      <c r="B58" s="134"/>
      <c r="C58" s="134"/>
      <c r="D58" s="134"/>
    </row>
    <row r="59" spans="1:4">
      <c r="A59" s="114" t="s">
        <v>227</v>
      </c>
      <c r="B59" s="129">
        <v>0</v>
      </c>
      <c r="C59" s="129">
        <v>83043075.049999997</v>
      </c>
      <c r="D59" s="129">
        <v>87690796.609999999</v>
      </c>
    </row>
    <row r="60" spans="1:4">
      <c r="A60" s="108"/>
      <c r="B60" s="132"/>
      <c r="C60" s="132"/>
      <c r="D60" s="132"/>
    </row>
    <row r="61" spans="1:4">
      <c r="A61" s="103"/>
      <c r="B61" s="103"/>
      <c r="C61" s="103"/>
      <c r="D61" s="103"/>
    </row>
    <row r="62" spans="1:4" ht="30">
      <c r="A62" s="113" t="s">
        <v>209</v>
      </c>
      <c r="B62" s="104" t="s">
        <v>216</v>
      </c>
      <c r="C62" s="104" t="s">
        <v>194</v>
      </c>
      <c r="D62" s="104" t="s">
        <v>195</v>
      </c>
    </row>
    <row r="63" spans="1:4">
      <c r="A63" s="116" t="s">
        <v>198</v>
      </c>
      <c r="B63" s="139">
        <v>114922185</v>
      </c>
      <c r="C63" s="139">
        <v>92310531.010000005</v>
      </c>
      <c r="D63" s="139">
        <v>92310531.010000005</v>
      </c>
    </row>
    <row r="64" spans="1:4" ht="30">
      <c r="A64" s="117" t="s">
        <v>228</v>
      </c>
      <c r="B64" s="122">
        <v>-3182268</v>
      </c>
      <c r="C64" s="122">
        <v>-2386701</v>
      </c>
      <c r="D64" s="122">
        <v>-2386701</v>
      </c>
    </row>
    <row r="65" spans="1:4">
      <c r="A65" s="118" t="s">
        <v>219</v>
      </c>
      <c r="B65" s="123"/>
      <c r="C65" s="123"/>
      <c r="D65" s="123"/>
    </row>
    <row r="66" spans="1:4">
      <c r="A66" s="118" t="s">
        <v>222</v>
      </c>
      <c r="B66" s="137">
        <v>3182268</v>
      </c>
      <c r="C66" s="137">
        <v>2386701</v>
      </c>
      <c r="D66" s="137">
        <v>2386701</v>
      </c>
    </row>
    <row r="67" spans="1:4">
      <c r="A67" s="106"/>
      <c r="B67" s="124"/>
      <c r="C67" s="124"/>
      <c r="D67" s="124"/>
    </row>
    <row r="68" spans="1:4">
      <c r="A68" s="105" t="s">
        <v>229</v>
      </c>
      <c r="B68" s="137">
        <v>111739917</v>
      </c>
      <c r="C68" s="137">
        <v>130586043.06</v>
      </c>
      <c r="D68" s="137">
        <v>118498232.43000001</v>
      </c>
    </row>
    <row r="69" spans="1:4">
      <c r="A69" s="106"/>
      <c r="B69" s="124"/>
      <c r="C69" s="124"/>
      <c r="D69" s="124"/>
    </row>
    <row r="70" spans="1:4">
      <c r="A70" s="105" t="s">
        <v>205</v>
      </c>
      <c r="B70" s="135">
        <v>0</v>
      </c>
      <c r="C70" s="137">
        <v>6259427.54</v>
      </c>
      <c r="D70" s="137">
        <v>6259427.54</v>
      </c>
    </row>
    <row r="71" spans="1:4">
      <c r="A71" s="106"/>
      <c r="B71" s="124"/>
      <c r="C71" s="124"/>
      <c r="D71" s="124"/>
    </row>
    <row r="72" spans="1:4" ht="30">
      <c r="A72" s="114" t="s">
        <v>230</v>
      </c>
      <c r="B72" s="122">
        <v>0</v>
      </c>
      <c r="C72" s="122">
        <v>-34402785.509999998</v>
      </c>
      <c r="D72" s="122">
        <v>-22314974.880000003</v>
      </c>
    </row>
    <row r="73" spans="1:4">
      <c r="A73" s="106"/>
      <c r="B73" s="124"/>
      <c r="C73" s="124"/>
      <c r="D73" s="124"/>
    </row>
    <row r="74" spans="1:4" ht="30">
      <c r="A74" s="114" t="s">
        <v>231</v>
      </c>
      <c r="B74" s="122">
        <v>3182268</v>
      </c>
      <c r="C74" s="122">
        <v>-32016084.509999998</v>
      </c>
      <c r="D74" s="122">
        <v>-19928273.880000003</v>
      </c>
    </row>
    <row r="75" spans="1:4">
      <c r="A75" s="108"/>
      <c r="B75" s="136"/>
      <c r="C75" s="136"/>
      <c r="D75" s="136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13" sqref="A13"/>
    </sheetView>
  </sheetViews>
  <sheetFormatPr baseColWidth="10" defaultRowHeight="15"/>
  <cols>
    <col min="1" max="1" width="84.5703125" bestFit="1" customWidth="1"/>
    <col min="2" max="2" width="15.140625" bestFit="1" customWidth="1"/>
    <col min="3" max="3" width="14.140625" bestFit="1" customWidth="1"/>
    <col min="4" max="6" width="15.140625" bestFit="1" customWidth="1"/>
    <col min="7" max="7" width="14.140625" bestFit="1" customWidth="1"/>
  </cols>
  <sheetData>
    <row r="1" spans="1:8" ht="21">
      <c r="A1" s="168" t="s">
        <v>232</v>
      </c>
      <c r="B1" s="168"/>
      <c r="C1" s="168"/>
      <c r="D1" s="168"/>
      <c r="E1" s="168"/>
      <c r="F1" s="168"/>
      <c r="G1" s="168"/>
      <c r="H1" s="154"/>
    </row>
    <row r="2" spans="1:8">
      <c r="A2" s="36" t="s">
        <v>122</v>
      </c>
      <c r="B2" s="37"/>
      <c r="C2" s="37"/>
      <c r="D2" s="37"/>
      <c r="E2" s="37"/>
      <c r="F2" s="37"/>
      <c r="G2" s="38"/>
      <c r="H2" s="141"/>
    </row>
    <row r="3" spans="1:8">
      <c r="A3" s="39" t="s">
        <v>233</v>
      </c>
      <c r="B3" s="40"/>
      <c r="C3" s="40"/>
      <c r="D3" s="40"/>
      <c r="E3" s="40"/>
      <c r="F3" s="40"/>
      <c r="G3" s="41"/>
      <c r="H3" s="141"/>
    </row>
    <row r="4" spans="1:8">
      <c r="A4" s="42" t="s">
        <v>168</v>
      </c>
      <c r="B4" s="43"/>
      <c r="C4" s="43"/>
      <c r="D4" s="43"/>
      <c r="E4" s="43"/>
      <c r="F4" s="43"/>
      <c r="G4" s="44"/>
      <c r="H4" s="141"/>
    </row>
    <row r="5" spans="1:8">
      <c r="A5" s="45" t="s">
        <v>2</v>
      </c>
      <c r="B5" s="46"/>
      <c r="C5" s="46"/>
      <c r="D5" s="46"/>
      <c r="E5" s="46"/>
      <c r="F5" s="46"/>
      <c r="G5" s="47"/>
      <c r="H5" s="141"/>
    </row>
    <row r="6" spans="1:8">
      <c r="A6" s="80" t="s">
        <v>234</v>
      </c>
      <c r="B6" s="167" t="s">
        <v>235</v>
      </c>
      <c r="C6" s="167"/>
      <c r="D6" s="167"/>
      <c r="E6" s="167"/>
      <c r="F6" s="167"/>
      <c r="G6" s="167" t="s">
        <v>236</v>
      </c>
      <c r="H6" s="141"/>
    </row>
    <row r="7" spans="1:8" ht="30">
      <c r="A7" s="81"/>
      <c r="B7" s="145" t="s">
        <v>237</v>
      </c>
      <c r="C7" s="144" t="s">
        <v>238</v>
      </c>
      <c r="D7" s="145" t="s">
        <v>239</v>
      </c>
      <c r="E7" s="145" t="s">
        <v>194</v>
      </c>
      <c r="F7" s="145" t="s">
        <v>240</v>
      </c>
      <c r="G7" s="167"/>
      <c r="H7" s="141"/>
    </row>
    <row r="8" spans="1:8">
      <c r="A8" s="147" t="s">
        <v>241</v>
      </c>
      <c r="B8" s="158"/>
      <c r="C8" s="158"/>
      <c r="D8" s="158"/>
      <c r="E8" s="158"/>
      <c r="F8" s="158"/>
      <c r="G8" s="158"/>
      <c r="H8" s="141"/>
    </row>
    <row r="9" spans="1:8">
      <c r="A9" s="148" t="s">
        <v>242</v>
      </c>
      <c r="B9" s="166">
        <v>58373750.350000001</v>
      </c>
      <c r="C9" s="166">
        <v>52121366.090000004</v>
      </c>
      <c r="D9" s="159">
        <v>110495116.44</v>
      </c>
      <c r="E9" s="166">
        <v>66590034.740000002</v>
      </c>
      <c r="F9" s="166">
        <v>66368729.469999999</v>
      </c>
      <c r="G9" s="159">
        <v>7994979.1199999973</v>
      </c>
      <c r="H9" s="142"/>
    </row>
    <row r="10" spans="1:8">
      <c r="A10" s="148" t="s">
        <v>243</v>
      </c>
      <c r="B10" s="166">
        <v>0</v>
      </c>
      <c r="C10" s="166">
        <v>0</v>
      </c>
      <c r="D10" s="159">
        <v>0</v>
      </c>
      <c r="E10" s="166">
        <v>0</v>
      </c>
      <c r="F10" s="166">
        <v>0</v>
      </c>
      <c r="G10" s="159">
        <v>0</v>
      </c>
      <c r="H10" s="141"/>
    </row>
    <row r="11" spans="1:8">
      <c r="A11" s="148" t="s">
        <v>244</v>
      </c>
      <c r="B11" s="166">
        <v>590787.68999999994</v>
      </c>
      <c r="C11" s="166">
        <v>0</v>
      </c>
      <c r="D11" s="159">
        <v>590787.68999999994</v>
      </c>
      <c r="E11" s="166">
        <v>403194.32</v>
      </c>
      <c r="F11" s="166">
        <v>389032.32</v>
      </c>
      <c r="G11" s="159">
        <v>-201755.36999999994</v>
      </c>
      <c r="H11" s="141"/>
    </row>
    <row r="12" spans="1:8">
      <c r="A12" s="148" t="s">
        <v>245</v>
      </c>
      <c r="B12" s="166">
        <v>47500147.159999996</v>
      </c>
      <c r="C12" s="166">
        <v>65000</v>
      </c>
      <c r="D12" s="159">
        <v>47565147.159999996</v>
      </c>
      <c r="E12" s="166">
        <v>38629753.289999999</v>
      </c>
      <c r="F12" s="166">
        <v>38057884.880000003</v>
      </c>
      <c r="G12" s="159">
        <v>-9442262.2799999937</v>
      </c>
      <c r="H12" s="141"/>
    </row>
    <row r="13" spans="1:8">
      <c r="A13" s="148" t="s">
        <v>246</v>
      </c>
      <c r="B13" s="166">
        <v>8210607.79</v>
      </c>
      <c r="C13" s="166">
        <v>500</v>
      </c>
      <c r="D13" s="159">
        <v>8211107.79</v>
      </c>
      <c r="E13" s="166">
        <v>1920245.44</v>
      </c>
      <c r="F13" s="166">
        <v>1919495.44</v>
      </c>
      <c r="G13" s="159">
        <v>-6291112.3499999996</v>
      </c>
      <c r="H13" s="141"/>
    </row>
    <row r="14" spans="1:8">
      <c r="A14" s="148" t="s">
        <v>247</v>
      </c>
      <c r="B14" s="166">
        <v>5877831.3600000003</v>
      </c>
      <c r="C14" s="166">
        <v>205000</v>
      </c>
      <c r="D14" s="159">
        <v>6082831.3600000003</v>
      </c>
      <c r="E14" s="166">
        <v>4998263.3</v>
      </c>
      <c r="F14" s="166">
        <v>4870187.4000000004</v>
      </c>
      <c r="G14" s="159">
        <v>-1007643.96</v>
      </c>
      <c r="H14" s="141"/>
    </row>
    <row r="15" spans="1:8">
      <c r="A15" s="148" t="s">
        <v>248</v>
      </c>
      <c r="B15" s="166">
        <v>0</v>
      </c>
      <c r="C15" s="166">
        <v>0</v>
      </c>
      <c r="D15" s="159">
        <v>0</v>
      </c>
      <c r="E15" s="166">
        <v>0</v>
      </c>
      <c r="F15" s="166">
        <v>0</v>
      </c>
      <c r="G15" s="159">
        <v>0</v>
      </c>
      <c r="H15" s="141"/>
    </row>
    <row r="16" spans="1:8">
      <c r="A16" s="143" t="s">
        <v>249</v>
      </c>
      <c r="B16" s="159">
        <v>200431514.21000001</v>
      </c>
      <c r="C16" s="159">
        <v>-23647831.66</v>
      </c>
      <c r="D16" s="159">
        <v>176783682.55000001</v>
      </c>
      <c r="E16" s="159">
        <v>146567285.48000002</v>
      </c>
      <c r="F16" s="159">
        <v>146567285.48000002</v>
      </c>
      <c r="G16" s="159">
        <v>-53864228.729999989</v>
      </c>
      <c r="H16" s="141"/>
    </row>
    <row r="17" spans="1:7">
      <c r="A17" s="152" t="s">
        <v>250</v>
      </c>
      <c r="B17" s="166">
        <v>117501068</v>
      </c>
      <c r="C17" s="166">
        <v>-13171448</v>
      </c>
      <c r="D17" s="159">
        <v>104329620</v>
      </c>
      <c r="E17" s="166">
        <v>94235908.640000001</v>
      </c>
      <c r="F17" s="166">
        <v>94235908.640000001</v>
      </c>
      <c r="G17" s="159">
        <v>-23265159.359999999</v>
      </c>
    </row>
    <row r="18" spans="1:7">
      <c r="A18" s="152" t="s">
        <v>251</v>
      </c>
      <c r="B18" s="166">
        <v>40496394.310000002</v>
      </c>
      <c r="C18" s="166">
        <v>-8179211.3099999996</v>
      </c>
      <c r="D18" s="159">
        <v>32317183.000000004</v>
      </c>
      <c r="E18" s="166">
        <v>27285837.670000002</v>
      </c>
      <c r="F18" s="166">
        <v>27285837.670000002</v>
      </c>
      <c r="G18" s="159">
        <v>-13210556.640000001</v>
      </c>
    </row>
    <row r="19" spans="1:7">
      <c r="A19" s="152" t="s">
        <v>252</v>
      </c>
      <c r="B19" s="166">
        <v>10987369</v>
      </c>
      <c r="C19" s="166">
        <v>-965197</v>
      </c>
      <c r="D19" s="159">
        <v>10022172</v>
      </c>
      <c r="E19" s="166">
        <v>8250384.04</v>
      </c>
      <c r="F19" s="166">
        <v>8250384.04</v>
      </c>
      <c r="G19" s="159">
        <v>-2736984.96</v>
      </c>
    </row>
    <row r="20" spans="1:7">
      <c r="A20" s="152" t="s">
        <v>253</v>
      </c>
      <c r="B20" s="159"/>
      <c r="C20" s="159"/>
      <c r="D20" s="159">
        <v>0</v>
      </c>
      <c r="E20" s="159"/>
      <c r="F20" s="159"/>
      <c r="G20" s="159">
        <v>0</v>
      </c>
    </row>
    <row r="21" spans="1:7">
      <c r="A21" s="152" t="s">
        <v>254</v>
      </c>
      <c r="B21" s="159"/>
      <c r="C21" s="159"/>
      <c r="D21" s="159">
        <v>0</v>
      </c>
      <c r="E21" s="159"/>
      <c r="F21" s="159"/>
      <c r="G21" s="159">
        <v>0</v>
      </c>
    </row>
    <row r="22" spans="1:7">
      <c r="A22" s="152" t="s">
        <v>255</v>
      </c>
      <c r="B22" s="166">
        <v>3686403</v>
      </c>
      <c r="C22" s="166">
        <v>-1456677</v>
      </c>
      <c r="D22" s="159">
        <v>2229726</v>
      </c>
      <c r="E22" s="166">
        <v>2984836.52</v>
      </c>
      <c r="F22" s="166">
        <v>2984836.52</v>
      </c>
      <c r="G22" s="159">
        <v>-701566.48</v>
      </c>
    </row>
    <row r="23" spans="1:7">
      <c r="A23" s="152" t="s">
        <v>256</v>
      </c>
      <c r="B23" s="159"/>
      <c r="C23" s="159"/>
      <c r="D23" s="159">
        <v>0</v>
      </c>
      <c r="E23" s="159"/>
      <c r="F23" s="159"/>
      <c r="G23" s="159">
        <v>0</v>
      </c>
    </row>
    <row r="24" spans="1:7">
      <c r="A24" s="152" t="s">
        <v>257</v>
      </c>
      <c r="B24" s="159"/>
      <c r="C24" s="159"/>
      <c r="D24" s="159">
        <v>0</v>
      </c>
      <c r="E24" s="159"/>
      <c r="F24" s="159"/>
      <c r="G24" s="159">
        <v>0</v>
      </c>
    </row>
    <row r="25" spans="1:7">
      <c r="A25" s="152" t="s">
        <v>258</v>
      </c>
      <c r="B25" s="166">
        <v>4362599</v>
      </c>
      <c r="C25" s="166">
        <v>-822685</v>
      </c>
      <c r="D25" s="159">
        <v>3539914</v>
      </c>
      <c r="E25" s="166">
        <v>472052.65</v>
      </c>
      <c r="F25" s="166">
        <v>472052.65</v>
      </c>
      <c r="G25" s="159">
        <v>-3890546.35</v>
      </c>
    </row>
    <row r="26" spans="1:7">
      <c r="A26" s="152" t="s">
        <v>259</v>
      </c>
      <c r="B26" s="166">
        <v>23397680.899999999</v>
      </c>
      <c r="C26" s="166">
        <v>947386.65</v>
      </c>
      <c r="D26" s="159">
        <v>24345067.549999997</v>
      </c>
      <c r="E26" s="166">
        <v>13338265.960000001</v>
      </c>
      <c r="F26" s="166">
        <v>13338265.960000001</v>
      </c>
      <c r="G26" s="159">
        <v>-10059414.939999998</v>
      </c>
    </row>
    <row r="27" spans="1:7">
      <c r="A27" s="152" t="s">
        <v>260</v>
      </c>
      <c r="B27" s="166">
        <v>0</v>
      </c>
      <c r="C27" s="166">
        <v>0</v>
      </c>
      <c r="D27" s="159">
        <v>0</v>
      </c>
      <c r="E27" s="166">
        <v>0</v>
      </c>
      <c r="F27" s="166">
        <v>0</v>
      </c>
      <c r="G27" s="159">
        <v>0</v>
      </c>
    </row>
    <row r="28" spans="1:7">
      <c r="A28" s="148" t="s">
        <v>261</v>
      </c>
      <c r="B28" s="159">
        <v>4348959.4799999995</v>
      </c>
      <c r="C28" s="159">
        <v>-2409968.48</v>
      </c>
      <c r="D28" s="159">
        <v>1938991</v>
      </c>
      <c r="E28" s="159">
        <v>2277602.17</v>
      </c>
      <c r="F28" s="159">
        <v>2277602.17</v>
      </c>
      <c r="G28" s="159">
        <v>-2071357.3099999996</v>
      </c>
    </row>
    <row r="29" spans="1:7">
      <c r="A29" s="152" t="s">
        <v>262</v>
      </c>
      <c r="B29" s="166">
        <v>6948.26</v>
      </c>
      <c r="C29" s="166">
        <v>-6948.26</v>
      </c>
      <c r="D29" s="159">
        <v>0</v>
      </c>
      <c r="E29" s="166">
        <v>14976.32</v>
      </c>
      <c r="F29" s="166">
        <v>14976.32</v>
      </c>
      <c r="G29" s="159">
        <v>8028.0599999999995</v>
      </c>
    </row>
    <row r="30" spans="1:7">
      <c r="A30" s="152" t="s">
        <v>263</v>
      </c>
      <c r="B30" s="166">
        <v>353641</v>
      </c>
      <c r="C30" s="166">
        <v>15198</v>
      </c>
      <c r="D30" s="159">
        <v>368839</v>
      </c>
      <c r="E30" s="166">
        <v>284106.59000000003</v>
      </c>
      <c r="F30" s="166">
        <v>284106.59000000003</v>
      </c>
      <c r="G30" s="159">
        <v>-69534.409999999974</v>
      </c>
    </row>
    <row r="31" spans="1:7">
      <c r="A31" s="152" t="s">
        <v>264</v>
      </c>
      <c r="B31" s="166">
        <v>1611447</v>
      </c>
      <c r="C31" s="166">
        <v>-464869</v>
      </c>
      <c r="D31" s="159">
        <v>1146578</v>
      </c>
      <c r="E31" s="166">
        <v>1422229.26</v>
      </c>
      <c r="F31" s="166">
        <v>1422229.26</v>
      </c>
      <c r="G31" s="159">
        <v>-189217.74</v>
      </c>
    </row>
    <row r="32" spans="1:7">
      <c r="A32" s="152" t="s">
        <v>265</v>
      </c>
      <c r="B32" s="166">
        <v>2015127.43</v>
      </c>
      <c r="C32" s="166">
        <v>-2015127.43</v>
      </c>
      <c r="D32" s="159">
        <v>0</v>
      </c>
      <c r="E32" s="166">
        <v>0</v>
      </c>
      <c r="F32" s="166">
        <v>0</v>
      </c>
      <c r="G32" s="159">
        <v>-2015127.43</v>
      </c>
    </row>
    <row r="33" spans="1:8">
      <c r="A33" s="152" t="s">
        <v>266</v>
      </c>
      <c r="B33" s="166">
        <v>361795.79</v>
      </c>
      <c r="C33" s="166">
        <v>61778.21</v>
      </c>
      <c r="D33" s="159">
        <v>423574</v>
      </c>
      <c r="E33" s="166">
        <v>556290</v>
      </c>
      <c r="F33" s="166">
        <v>556290</v>
      </c>
      <c r="G33" s="159">
        <v>194494.21000000002</v>
      </c>
      <c r="H33" s="141"/>
    </row>
    <row r="34" spans="1:8">
      <c r="A34" s="148" t="s">
        <v>267</v>
      </c>
      <c r="B34" s="166">
        <v>0</v>
      </c>
      <c r="C34" s="166">
        <v>0</v>
      </c>
      <c r="D34" s="159">
        <v>0</v>
      </c>
      <c r="E34" s="166">
        <v>0</v>
      </c>
      <c r="F34" s="166">
        <v>0</v>
      </c>
      <c r="G34" s="159">
        <v>0</v>
      </c>
      <c r="H34" s="141"/>
    </row>
    <row r="35" spans="1:8">
      <c r="A35" s="148" t="s">
        <v>268</v>
      </c>
      <c r="B35" s="159">
        <v>2862000</v>
      </c>
      <c r="C35" s="159">
        <v>49541558.119999997</v>
      </c>
      <c r="D35" s="159">
        <v>52403558.119999997</v>
      </c>
      <c r="E35" s="159">
        <v>45079379.619999997</v>
      </c>
      <c r="F35" s="159">
        <v>45079379.619999997</v>
      </c>
      <c r="G35" s="159">
        <v>42217379.619999997</v>
      </c>
      <c r="H35" s="141"/>
    </row>
    <row r="36" spans="1:8">
      <c r="A36" s="152" t="s">
        <v>269</v>
      </c>
      <c r="B36" s="166">
        <v>2862000</v>
      </c>
      <c r="C36" s="166">
        <v>49541558.119999997</v>
      </c>
      <c r="D36" s="159">
        <v>52403558.119999997</v>
      </c>
      <c r="E36" s="166">
        <v>45079379.619999997</v>
      </c>
      <c r="F36" s="166">
        <v>45079379.619999997</v>
      </c>
      <c r="G36" s="159">
        <v>42217379.619999997</v>
      </c>
      <c r="H36" s="141"/>
    </row>
    <row r="37" spans="1:8">
      <c r="A37" s="148" t="s">
        <v>270</v>
      </c>
      <c r="B37" s="159">
        <v>0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41"/>
    </row>
    <row r="38" spans="1:8">
      <c r="A38" s="152" t="s">
        <v>271</v>
      </c>
      <c r="B38" s="159"/>
      <c r="C38" s="159"/>
      <c r="D38" s="159">
        <v>0</v>
      </c>
      <c r="E38" s="159"/>
      <c r="F38" s="159"/>
      <c r="G38" s="159">
        <v>0</v>
      </c>
      <c r="H38" s="141"/>
    </row>
    <row r="39" spans="1:8">
      <c r="A39" s="152" t="s">
        <v>272</v>
      </c>
      <c r="B39" s="159"/>
      <c r="C39" s="159"/>
      <c r="D39" s="159">
        <v>0</v>
      </c>
      <c r="E39" s="159"/>
      <c r="F39" s="159"/>
      <c r="G39" s="159">
        <v>0</v>
      </c>
      <c r="H39" s="141"/>
    </row>
    <row r="40" spans="1:8">
      <c r="A40" s="149"/>
      <c r="B40" s="159"/>
      <c r="C40" s="159"/>
      <c r="D40" s="159"/>
      <c r="E40" s="159"/>
      <c r="F40" s="159"/>
      <c r="G40" s="159"/>
      <c r="H40" s="141"/>
    </row>
    <row r="41" spans="1:8">
      <c r="A41" s="150" t="s">
        <v>273</v>
      </c>
      <c r="B41" s="160">
        <v>328195598.04000002</v>
      </c>
      <c r="C41" s="160">
        <v>75875624.069999993</v>
      </c>
      <c r="D41" s="160">
        <v>404071222.11000001</v>
      </c>
      <c r="E41" s="160">
        <v>306465758.35999995</v>
      </c>
      <c r="F41" s="160">
        <v>305529596.77999997</v>
      </c>
      <c r="G41" s="160">
        <v>-22666001.25999999</v>
      </c>
      <c r="H41" s="141"/>
    </row>
    <row r="42" spans="1:8">
      <c r="A42" s="150" t="s">
        <v>274</v>
      </c>
      <c r="B42" s="161"/>
      <c r="C42" s="161"/>
      <c r="D42" s="161"/>
      <c r="E42" s="161"/>
      <c r="F42" s="161"/>
      <c r="G42" s="160">
        <v>0</v>
      </c>
      <c r="H42" s="142"/>
    </row>
    <row r="43" spans="1:8">
      <c r="A43" s="149"/>
      <c r="B43" s="162"/>
      <c r="C43" s="162"/>
      <c r="D43" s="162"/>
      <c r="E43" s="162"/>
      <c r="F43" s="162"/>
      <c r="G43" s="162"/>
      <c r="H43" s="141"/>
    </row>
    <row r="44" spans="1:8">
      <c r="A44" s="150" t="s">
        <v>275</v>
      </c>
      <c r="B44" s="162"/>
      <c r="C44" s="162"/>
      <c r="D44" s="162"/>
      <c r="E44" s="162"/>
      <c r="F44" s="162"/>
      <c r="G44" s="162"/>
      <c r="H44" s="141"/>
    </row>
    <row r="45" spans="1:8">
      <c r="A45" s="148" t="s">
        <v>276</v>
      </c>
      <c r="B45" s="159">
        <v>114922185</v>
      </c>
      <c r="C45" s="159">
        <v>1462284</v>
      </c>
      <c r="D45" s="159">
        <v>116384469</v>
      </c>
      <c r="E45" s="159">
        <v>91982349</v>
      </c>
      <c r="F45" s="159">
        <v>91982349</v>
      </c>
      <c r="G45" s="159">
        <v>-22939836</v>
      </c>
      <c r="H45" s="141"/>
    </row>
    <row r="46" spans="1:8">
      <c r="A46" s="153" t="s">
        <v>277</v>
      </c>
      <c r="B46" s="159"/>
      <c r="C46" s="159"/>
      <c r="D46" s="159">
        <v>0</v>
      </c>
      <c r="E46" s="159"/>
      <c r="F46" s="159"/>
      <c r="G46" s="159">
        <v>0</v>
      </c>
      <c r="H46" s="141"/>
    </row>
    <row r="47" spans="1:8">
      <c r="A47" s="153" t="s">
        <v>278</v>
      </c>
      <c r="B47" s="159"/>
      <c r="C47" s="159"/>
      <c r="D47" s="159">
        <v>0</v>
      </c>
      <c r="E47" s="159"/>
      <c r="F47" s="159"/>
      <c r="G47" s="159">
        <v>0</v>
      </c>
      <c r="H47" s="141"/>
    </row>
    <row r="48" spans="1:8">
      <c r="A48" s="153" t="s">
        <v>279</v>
      </c>
      <c r="B48" s="166">
        <v>31734583</v>
      </c>
      <c r="C48" s="166">
        <v>-441233</v>
      </c>
      <c r="D48" s="159">
        <v>31293350</v>
      </c>
      <c r="E48" s="166">
        <v>28164015</v>
      </c>
      <c r="F48" s="166">
        <v>28164015</v>
      </c>
      <c r="G48" s="159">
        <v>-3570568</v>
      </c>
      <c r="H48" s="141"/>
    </row>
    <row r="49" spans="1:7" ht="30">
      <c r="A49" s="153" t="s">
        <v>280</v>
      </c>
      <c r="B49" s="166">
        <v>83187602</v>
      </c>
      <c r="C49" s="166">
        <v>1903517</v>
      </c>
      <c r="D49" s="159">
        <v>85091119</v>
      </c>
      <c r="E49" s="166">
        <v>63818334</v>
      </c>
      <c r="F49" s="166">
        <v>63818334</v>
      </c>
      <c r="G49" s="159">
        <v>-19369268</v>
      </c>
    </row>
    <row r="50" spans="1:7">
      <c r="A50" s="153" t="s">
        <v>281</v>
      </c>
      <c r="B50" s="159"/>
      <c r="C50" s="159"/>
      <c r="D50" s="159">
        <v>0</v>
      </c>
      <c r="E50" s="159"/>
      <c r="F50" s="159"/>
      <c r="G50" s="159">
        <v>0</v>
      </c>
    </row>
    <row r="51" spans="1:7">
      <c r="A51" s="153" t="s">
        <v>282</v>
      </c>
      <c r="B51" s="159"/>
      <c r="C51" s="159"/>
      <c r="D51" s="159">
        <v>0</v>
      </c>
      <c r="E51" s="159"/>
      <c r="F51" s="159"/>
      <c r="G51" s="159">
        <v>0</v>
      </c>
    </row>
    <row r="52" spans="1:7" ht="30">
      <c r="A52" s="146" t="s">
        <v>283</v>
      </c>
      <c r="B52" s="159"/>
      <c r="C52" s="159"/>
      <c r="D52" s="159">
        <v>0</v>
      </c>
      <c r="E52" s="159"/>
      <c r="F52" s="159"/>
      <c r="G52" s="159">
        <v>0</v>
      </c>
    </row>
    <row r="53" spans="1:7">
      <c r="A53" s="152" t="s">
        <v>284</v>
      </c>
      <c r="B53" s="159"/>
      <c r="C53" s="159"/>
      <c r="D53" s="159">
        <v>0</v>
      </c>
      <c r="E53" s="159"/>
      <c r="F53" s="159"/>
      <c r="G53" s="159">
        <v>0</v>
      </c>
    </row>
    <row r="54" spans="1:7">
      <c r="A54" s="148" t="s">
        <v>285</v>
      </c>
      <c r="B54" s="159">
        <v>0</v>
      </c>
      <c r="C54" s="159">
        <v>200000</v>
      </c>
      <c r="D54" s="159">
        <v>200000</v>
      </c>
      <c r="E54" s="159">
        <v>200019.82</v>
      </c>
      <c r="F54" s="159">
        <v>200019.82</v>
      </c>
      <c r="G54" s="159">
        <v>200019.82</v>
      </c>
    </row>
    <row r="55" spans="1:7">
      <c r="A55" s="146" t="s">
        <v>286</v>
      </c>
      <c r="B55" s="159"/>
      <c r="C55" s="159"/>
      <c r="D55" s="159">
        <v>0</v>
      </c>
      <c r="E55" s="159"/>
      <c r="F55" s="159"/>
      <c r="G55" s="159">
        <v>0</v>
      </c>
    </row>
    <row r="56" spans="1:7">
      <c r="A56" s="153" t="s">
        <v>287</v>
      </c>
      <c r="B56" s="159"/>
      <c r="C56" s="159"/>
      <c r="D56" s="159">
        <v>0</v>
      </c>
      <c r="E56" s="159"/>
      <c r="F56" s="159"/>
      <c r="G56" s="159">
        <v>0</v>
      </c>
    </row>
    <row r="57" spans="1:7">
      <c r="A57" s="153" t="s">
        <v>288</v>
      </c>
      <c r="B57" s="159"/>
      <c r="C57" s="159"/>
      <c r="D57" s="159">
        <v>0</v>
      </c>
      <c r="E57" s="159"/>
      <c r="F57" s="159"/>
      <c r="G57" s="159">
        <v>0</v>
      </c>
    </row>
    <row r="58" spans="1:7">
      <c r="A58" s="146" t="s">
        <v>289</v>
      </c>
      <c r="B58" s="166">
        <v>0</v>
      </c>
      <c r="C58" s="166">
        <v>200000</v>
      </c>
      <c r="D58" s="159">
        <v>200000</v>
      </c>
      <c r="E58" s="166">
        <v>200019.82</v>
      </c>
      <c r="F58" s="166">
        <v>200019.82</v>
      </c>
      <c r="G58" s="159">
        <v>200019.82</v>
      </c>
    </row>
    <row r="59" spans="1:7">
      <c r="A59" s="148" t="s">
        <v>290</v>
      </c>
      <c r="B59" s="159">
        <v>0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</row>
    <row r="60" spans="1:7" ht="30">
      <c r="A60" s="153" t="s">
        <v>291</v>
      </c>
      <c r="B60" s="166">
        <v>0</v>
      </c>
      <c r="C60" s="166">
        <v>0</v>
      </c>
      <c r="D60" s="159">
        <v>0</v>
      </c>
      <c r="E60" s="166">
        <v>0</v>
      </c>
      <c r="F60" s="166">
        <v>0</v>
      </c>
      <c r="G60" s="159">
        <v>0</v>
      </c>
    </row>
    <row r="61" spans="1:7">
      <c r="A61" s="153" t="s">
        <v>292</v>
      </c>
      <c r="B61" s="166">
        <v>0</v>
      </c>
      <c r="C61" s="166">
        <v>0</v>
      </c>
      <c r="D61" s="159">
        <v>0</v>
      </c>
      <c r="E61" s="166">
        <v>0</v>
      </c>
      <c r="F61" s="166">
        <v>0</v>
      </c>
      <c r="G61" s="159">
        <v>0</v>
      </c>
    </row>
    <row r="62" spans="1:7">
      <c r="A62" s="148" t="s">
        <v>293</v>
      </c>
      <c r="B62" s="166">
        <v>0</v>
      </c>
      <c r="C62" s="166">
        <v>0</v>
      </c>
      <c r="D62" s="159">
        <v>0</v>
      </c>
      <c r="E62" s="166">
        <v>0</v>
      </c>
      <c r="F62" s="166">
        <v>0</v>
      </c>
      <c r="G62" s="159">
        <v>0</v>
      </c>
    </row>
    <row r="63" spans="1:7">
      <c r="A63" s="148" t="s">
        <v>294</v>
      </c>
      <c r="B63" s="166">
        <v>0</v>
      </c>
      <c r="C63" s="166">
        <v>0</v>
      </c>
      <c r="D63" s="159">
        <v>0</v>
      </c>
      <c r="E63" s="166">
        <v>0</v>
      </c>
      <c r="F63" s="159"/>
      <c r="G63" s="159">
        <v>0</v>
      </c>
    </row>
    <row r="64" spans="1:7">
      <c r="A64" s="149"/>
      <c r="B64" s="162"/>
      <c r="C64" s="162"/>
      <c r="D64" s="162"/>
      <c r="E64" s="162"/>
      <c r="F64" s="162"/>
      <c r="G64" s="162"/>
    </row>
    <row r="65" spans="1:7">
      <c r="A65" s="150" t="s">
        <v>295</v>
      </c>
      <c r="B65" s="160">
        <v>114922185</v>
      </c>
      <c r="C65" s="160">
        <v>1662284</v>
      </c>
      <c r="D65" s="160">
        <v>116584469</v>
      </c>
      <c r="E65" s="160">
        <v>92182368.819999993</v>
      </c>
      <c r="F65" s="160">
        <v>92182368.819999993</v>
      </c>
      <c r="G65" s="160">
        <v>-22739816.180000007</v>
      </c>
    </row>
    <row r="66" spans="1:7">
      <c r="A66" s="149"/>
      <c r="B66" s="162"/>
      <c r="C66" s="162"/>
      <c r="D66" s="162"/>
      <c r="E66" s="162"/>
      <c r="F66" s="162"/>
      <c r="G66" s="162"/>
    </row>
    <row r="67" spans="1:7">
      <c r="A67" s="150" t="s">
        <v>296</v>
      </c>
      <c r="B67" s="160">
        <v>0</v>
      </c>
      <c r="C67" s="160">
        <v>0</v>
      </c>
      <c r="D67" s="160">
        <v>0</v>
      </c>
      <c r="E67" s="160">
        <v>0</v>
      </c>
      <c r="F67" s="160">
        <v>0</v>
      </c>
      <c r="G67" s="160">
        <v>0</v>
      </c>
    </row>
    <row r="68" spans="1:7">
      <c r="A68" s="148" t="s">
        <v>297</v>
      </c>
      <c r="B68" s="166">
        <v>0</v>
      </c>
      <c r="C68" s="166">
        <v>0</v>
      </c>
      <c r="D68" s="159">
        <v>0</v>
      </c>
      <c r="E68" s="166">
        <v>0</v>
      </c>
      <c r="F68" s="166">
        <v>0</v>
      </c>
      <c r="G68" s="159">
        <v>0</v>
      </c>
    </row>
    <row r="69" spans="1:7">
      <c r="A69" s="149"/>
      <c r="B69" s="162"/>
      <c r="C69" s="162"/>
      <c r="D69" s="162"/>
      <c r="E69" s="162"/>
      <c r="F69" s="162"/>
      <c r="G69" s="162"/>
    </row>
    <row r="70" spans="1:7">
      <c r="A70" s="150" t="s">
        <v>298</v>
      </c>
      <c r="B70" s="160">
        <v>443117783.04000002</v>
      </c>
      <c r="C70" s="160">
        <v>77537908.069999993</v>
      </c>
      <c r="D70" s="160">
        <v>520655691.11000001</v>
      </c>
      <c r="E70" s="160">
        <v>398648127.17999995</v>
      </c>
      <c r="F70" s="160">
        <v>397711965.59999996</v>
      </c>
      <c r="G70" s="160">
        <v>-45405817.439999998</v>
      </c>
    </row>
    <row r="71" spans="1:7">
      <c r="A71" s="149"/>
      <c r="B71" s="162"/>
      <c r="C71" s="162"/>
      <c r="D71" s="162"/>
      <c r="E71" s="162"/>
      <c r="F71" s="162"/>
      <c r="G71" s="162"/>
    </row>
    <row r="72" spans="1:7">
      <c r="A72" s="150" t="s">
        <v>299</v>
      </c>
      <c r="B72" s="162"/>
      <c r="C72" s="162"/>
      <c r="D72" s="162"/>
      <c r="E72" s="162"/>
      <c r="F72" s="162"/>
      <c r="G72" s="162"/>
    </row>
    <row r="73" spans="1:7" ht="30">
      <c r="A73" s="156" t="s">
        <v>300</v>
      </c>
      <c r="B73" s="166">
        <v>0</v>
      </c>
      <c r="C73" s="166">
        <v>0</v>
      </c>
      <c r="D73" s="159">
        <v>0</v>
      </c>
      <c r="E73" s="166">
        <v>0</v>
      </c>
      <c r="F73" s="166">
        <v>0</v>
      </c>
      <c r="G73" s="159">
        <v>0</v>
      </c>
    </row>
    <row r="74" spans="1:7" ht="30">
      <c r="A74" s="156" t="s">
        <v>301</v>
      </c>
      <c r="B74" s="166">
        <v>0</v>
      </c>
      <c r="C74" s="166">
        <v>0</v>
      </c>
      <c r="D74" s="159">
        <v>0</v>
      </c>
      <c r="E74" s="166">
        <v>0</v>
      </c>
      <c r="F74" s="166">
        <v>0</v>
      </c>
      <c r="G74" s="159">
        <v>0</v>
      </c>
    </row>
    <row r="75" spans="1:7">
      <c r="A75" s="155" t="s">
        <v>302</v>
      </c>
      <c r="B75" s="160">
        <v>0</v>
      </c>
      <c r="C75" s="160">
        <v>0</v>
      </c>
      <c r="D75" s="160">
        <v>0</v>
      </c>
      <c r="E75" s="160">
        <v>0</v>
      </c>
      <c r="F75" s="160">
        <v>0</v>
      </c>
      <c r="G75" s="160">
        <v>0</v>
      </c>
    </row>
    <row r="76" spans="1:7">
      <c r="A76" s="151"/>
      <c r="B76" s="163"/>
      <c r="C76" s="163"/>
      <c r="D76" s="163"/>
      <c r="E76" s="163"/>
      <c r="F76" s="163"/>
      <c r="G76" s="163"/>
    </row>
    <row r="77" spans="1:7">
      <c r="A77" s="141"/>
      <c r="B77" s="164"/>
      <c r="C77" s="164"/>
      <c r="D77" s="164"/>
      <c r="E77" s="164"/>
      <c r="F77" s="164"/>
      <c r="G77" s="164"/>
    </row>
    <row r="78" spans="1:7">
      <c r="A78" s="141"/>
      <c r="B78" s="164"/>
      <c r="C78" s="164"/>
      <c r="D78" s="164">
        <v>0</v>
      </c>
      <c r="E78" s="164"/>
      <c r="F78" s="164"/>
      <c r="G78" s="165">
        <v>0</v>
      </c>
    </row>
    <row r="79" spans="1:7">
      <c r="A79" s="141"/>
      <c r="B79" s="164"/>
      <c r="C79" s="164"/>
      <c r="D79" s="164"/>
      <c r="E79" s="164"/>
      <c r="F79" s="164"/>
      <c r="G79" s="165"/>
    </row>
    <row r="80" spans="1:7">
      <c r="A80" s="141"/>
      <c r="B80" s="157"/>
      <c r="C80" s="157"/>
      <c r="D80" s="157"/>
      <c r="E80" s="157"/>
      <c r="F80" s="157"/>
      <c r="G80" s="15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15" sqref="A15"/>
    </sheetView>
  </sheetViews>
  <sheetFormatPr baseColWidth="10" defaultRowHeight="15.75" customHeight="1"/>
  <cols>
    <col min="1" max="1" width="92.85546875" bestFit="1" customWidth="1"/>
    <col min="2" max="7" width="15.140625" bestFit="1" customWidth="1"/>
  </cols>
  <sheetData>
    <row r="1" spans="1:8" ht="15.75" customHeight="1">
      <c r="A1" s="169" t="s">
        <v>303</v>
      </c>
      <c r="B1" s="168"/>
      <c r="C1" s="168"/>
      <c r="D1" s="168"/>
      <c r="E1" s="168"/>
      <c r="F1" s="168"/>
      <c r="G1" s="168"/>
      <c r="H1" s="171"/>
    </row>
    <row r="2" spans="1:8" ht="15.75" customHeight="1">
      <c r="A2" s="191" t="s">
        <v>122</v>
      </c>
      <c r="B2" s="191"/>
      <c r="C2" s="191"/>
      <c r="D2" s="191"/>
      <c r="E2" s="191"/>
      <c r="F2" s="191"/>
      <c r="G2" s="191"/>
      <c r="H2" s="171"/>
    </row>
    <row r="3" spans="1:8" ht="15.75" customHeight="1">
      <c r="A3" s="192" t="s">
        <v>304</v>
      </c>
      <c r="B3" s="192"/>
      <c r="C3" s="192"/>
      <c r="D3" s="192"/>
      <c r="E3" s="192"/>
      <c r="F3" s="192"/>
      <c r="G3" s="192"/>
      <c r="H3" s="171"/>
    </row>
    <row r="4" spans="1:8" ht="15.75" customHeight="1">
      <c r="A4" s="192" t="s">
        <v>305</v>
      </c>
      <c r="B4" s="192"/>
      <c r="C4" s="192"/>
      <c r="D4" s="192"/>
      <c r="E4" s="192"/>
      <c r="F4" s="192"/>
      <c r="G4" s="192"/>
      <c r="H4" s="171"/>
    </row>
    <row r="5" spans="1:8" ht="15.75" customHeight="1">
      <c r="A5" s="193" t="s">
        <v>168</v>
      </c>
      <c r="B5" s="193"/>
      <c r="C5" s="193"/>
      <c r="D5" s="193"/>
      <c r="E5" s="193"/>
      <c r="F5" s="193"/>
      <c r="G5" s="193"/>
      <c r="H5" s="171"/>
    </row>
    <row r="6" spans="1:8" ht="15.75" customHeight="1">
      <c r="A6" s="81" t="s">
        <v>2</v>
      </c>
      <c r="B6" s="81"/>
      <c r="C6" s="81"/>
      <c r="D6" s="81"/>
      <c r="E6" s="81"/>
      <c r="F6" s="81"/>
      <c r="G6" s="81"/>
      <c r="H6" s="171"/>
    </row>
    <row r="7" spans="1:8" ht="15.75" customHeight="1">
      <c r="A7" s="170" t="s">
        <v>4</v>
      </c>
      <c r="B7" s="170" t="s">
        <v>306</v>
      </c>
      <c r="C7" s="170"/>
      <c r="D7" s="170"/>
      <c r="E7" s="170"/>
      <c r="F7" s="170"/>
      <c r="G7" s="190" t="s">
        <v>307</v>
      </c>
      <c r="H7" s="171"/>
    </row>
    <row r="8" spans="1:8" ht="15.75" customHeight="1">
      <c r="A8" s="170"/>
      <c r="B8" s="176" t="s">
        <v>308</v>
      </c>
      <c r="C8" s="176" t="s">
        <v>309</v>
      </c>
      <c r="D8" s="176" t="s">
        <v>310</v>
      </c>
      <c r="E8" s="176" t="s">
        <v>194</v>
      </c>
      <c r="F8" s="176" t="s">
        <v>311</v>
      </c>
      <c r="G8" s="170"/>
      <c r="H8" s="171"/>
    </row>
    <row r="9" spans="1:8" ht="15.75" customHeight="1">
      <c r="A9" s="178" t="s">
        <v>312</v>
      </c>
      <c r="B9" s="184">
        <v>328195598.04000002</v>
      </c>
      <c r="C9" s="184">
        <v>69048882.540000007</v>
      </c>
      <c r="D9" s="184">
        <v>397244480.57999998</v>
      </c>
      <c r="E9" s="184">
        <v>266173406</v>
      </c>
      <c r="F9" s="184">
        <v>260589522.86000001</v>
      </c>
      <c r="G9" s="184">
        <v>131071074.58000006</v>
      </c>
      <c r="H9" s="171"/>
    </row>
    <row r="10" spans="1:8" ht="15.75" customHeight="1">
      <c r="A10" s="179" t="s">
        <v>313</v>
      </c>
      <c r="B10" s="185">
        <v>208068218.34999999</v>
      </c>
      <c r="C10" s="185">
        <v>6707856.1500000004</v>
      </c>
      <c r="D10" s="185">
        <v>214776074.5</v>
      </c>
      <c r="E10" s="185">
        <v>132859778.88</v>
      </c>
      <c r="F10" s="185">
        <v>132307352.2</v>
      </c>
      <c r="G10" s="185">
        <v>81916295.62000002</v>
      </c>
      <c r="H10" s="171"/>
    </row>
    <row r="11" spans="1:8" ht="15.75" customHeight="1">
      <c r="A11" s="180" t="s">
        <v>314</v>
      </c>
      <c r="B11" s="189">
        <v>130916373.51000001</v>
      </c>
      <c r="C11" s="189">
        <v>1310268.29</v>
      </c>
      <c r="D11" s="185">
        <v>132226641.80000001</v>
      </c>
      <c r="E11" s="189">
        <v>92855858.25</v>
      </c>
      <c r="F11" s="189">
        <v>92855858.25</v>
      </c>
      <c r="G11" s="185">
        <v>39370783.550000012</v>
      </c>
      <c r="H11" s="183" t="s">
        <v>315</v>
      </c>
    </row>
    <row r="12" spans="1:8" ht="15.75" customHeight="1">
      <c r="A12" s="180" t="s">
        <v>316</v>
      </c>
      <c r="B12" s="189">
        <v>8425239.9499999993</v>
      </c>
      <c r="C12" s="189">
        <v>2106461.5</v>
      </c>
      <c r="D12" s="185">
        <v>10531701.449999999</v>
      </c>
      <c r="E12" s="189">
        <v>7265722.54</v>
      </c>
      <c r="F12" s="189">
        <v>7265722.54</v>
      </c>
      <c r="G12" s="185">
        <v>3265978.9099999992</v>
      </c>
      <c r="H12" s="183" t="s">
        <v>317</v>
      </c>
    </row>
    <row r="13" spans="1:8" ht="15.75" customHeight="1">
      <c r="A13" s="180" t="s">
        <v>318</v>
      </c>
      <c r="B13" s="189">
        <v>23569060.870000001</v>
      </c>
      <c r="C13" s="189">
        <v>890478.87</v>
      </c>
      <c r="D13" s="185">
        <v>24459539.740000002</v>
      </c>
      <c r="E13" s="189">
        <v>5666292.96</v>
      </c>
      <c r="F13" s="189">
        <v>5666292.96</v>
      </c>
      <c r="G13" s="185">
        <v>18793246.780000001</v>
      </c>
      <c r="H13" s="183" t="s">
        <v>319</v>
      </c>
    </row>
    <row r="14" spans="1:8" ht="15.75" customHeight="1">
      <c r="A14" s="180" t="s">
        <v>320</v>
      </c>
      <c r="B14" s="189">
        <v>26422362.350000001</v>
      </c>
      <c r="C14" s="189">
        <v>0</v>
      </c>
      <c r="D14" s="185">
        <v>26422362.350000001</v>
      </c>
      <c r="E14" s="189">
        <v>13417710.449999999</v>
      </c>
      <c r="F14" s="189">
        <v>13417710.449999999</v>
      </c>
      <c r="G14" s="185">
        <v>13004651.900000002</v>
      </c>
      <c r="H14" s="183" t="s">
        <v>321</v>
      </c>
    </row>
    <row r="15" spans="1:8" ht="15.75" customHeight="1">
      <c r="A15" s="180" t="s">
        <v>322</v>
      </c>
      <c r="B15" s="189">
        <v>17695181.75</v>
      </c>
      <c r="C15" s="189">
        <v>3321520.73</v>
      </c>
      <c r="D15" s="185">
        <v>21016702.48</v>
      </c>
      <c r="E15" s="189">
        <v>13654194.68</v>
      </c>
      <c r="F15" s="189">
        <v>13101768</v>
      </c>
      <c r="G15" s="185">
        <v>7362507.8000000007</v>
      </c>
      <c r="H15" s="183" t="s">
        <v>323</v>
      </c>
    </row>
    <row r="16" spans="1:8" ht="15.75" customHeight="1">
      <c r="A16" s="180" t="s">
        <v>324</v>
      </c>
      <c r="B16" s="189">
        <v>1039999.92</v>
      </c>
      <c r="C16" s="189">
        <v>-920873.24</v>
      </c>
      <c r="D16" s="185">
        <v>119126.68000000005</v>
      </c>
      <c r="E16" s="189">
        <v>0</v>
      </c>
      <c r="F16" s="189">
        <v>0</v>
      </c>
      <c r="G16" s="185">
        <v>119126.68000000005</v>
      </c>
      <c r="H16" s="183" t="s">
        <v>325</v>
      </c>
    </row>
    <row r="17" spans="1:8" ht="15.75" customHeight="1">
      <c r="A17" s="180" t="s">
        <v>326</v>
      </c>
      <c r="B17" s="185"/>
      <c r="C17" s="185"/>
      <c r="D17" s="185">
        <v>0</v>
      </c>
      <c r="E17" s="185"/>
      <c r="F17" s="185"/>
      <c r="G17" s="185">
        <v>0</v>
      </c>
      <c r="H17" s="183" t="s">
        <v>327</v>
      </c>
    </row>
    <row r="18" spans="1:8" ht="15.75" customHeight="1">
      <c r="A18" s="179" t="s">
        <v>328</v>
      </c>
      <c r="B18" s="185">
        <v>21636204.25</v>
      </c>
      <c r="C18" s="185">
        <v>297071.71999999997</v>
      </c>
      <c r="D18" s="185">
        <v>21933275.969999999</v>
      </c>
      <c r="E18" s="185">
        <v>13630304.619999999</v>
      </c>
      <c r="F18" s="185">
        <v>12615152.449999999</v>
      </c>
      <c r="G18" s="185">
        <v>8302971.3500000015</v>
      </c>
      <c r="H18" s="171"/>
    </row>
    <row r="19" spans="1:8" ht="15.75" customHeight="1">
      <c r="A19" s="180" t="s">
        <v>329</v>
      </c>
      <c r="B19" s="189">
        <v>5795151.6399999997</v>
      </c>
      <c r="C19" s="189">
        <v>-518914.21</v>
      </c>
      <c r="D19" s="185">
        <v>5276237.43</v>
      </c>
      <c r="E19" s="189">
        <v>3286766.42</v>
      </c>
      <c r="F19" s="189">
        <v>3096293.15</v>
      </c>
      <c r="G19" s="185">
        <v>1989471.0099999998</v>
      </c>
      <c r="H19" s="183" t="s">
        <v>330</v>
      </c>
    </row>
    <row r="20" spans="1:8" ht="15.75" customHeight="1">
      <c r="A20" s="180" t="s">
        <v>331</v>
      </c>
      <c r="B20" s="189">
        <v>1707304.79</v>
      </c>
      <c r="C20" s="189">
        <v>-99240.07</v>
      </c>
      <c r="D20" s="185">
        <v>1608064.72</v>
      </c>
      <c r="E20" s="189">
        <v>1163810.47</v>
      </c>
      <c r="F20" s="189">
        <v>1043109.55</v>
      </c>
      <c r="G20" s="185">
        <v>444254.25</v>
      </c>
      <c r="H20" s="183" t="s">
        <v>332</v>
      </c>
    </row>
    <row r="21" spans="1:8" ht="15.75" customHeight="1">
      <c r="A21" s="180" t="s">
        <v>333</v>
      </c>
      <c r="B21" s="189">
        <v>81101</v>
      </c>
      <c r="C21" s="189">
        <v>390</v>
      </c>
      <c r="D21" s="185">
        <v>81491</v>
      </c>
      <c r="E21" s="189">
        <v>27698</v>
      </c>
      <c r="F21" s="189">
        <v>27698</v>
      </c>
      <c r="G21" s="185">
        <v>53793</v>
      </c>
      <c r="H21" s="183" t="s">
        <v>334</v>
      </c>
    </row>
    <row r="22" spans="1:8" ht="15.75" customHeight="1">
      <c r="A22" s="180" t="s">
        <v>335</v>
      </c>
      <c r="B22" s="189">
        <v>3624170.12</v>
      </c>
      <c r="C22" s="189">
        <v>434878.08</v>
      </c>
      <c r="D22" s="185">
        <v>4059048.2</v>
      </c>
      <c r="E22" s="189">
        <v>2605332.92</v>
      </c>
      <c r="F22" s="189">
        <v>2400237.06</v>
      </c>
      <c r="G22" s="185">
        <v>1453715.2800000003</v>
      </c>
      <c r="H22" s="183" t="s">
        <v>336</v>
      </c>
    </row>
    <row r="23" spans="1:8" ht="15.75" customHeight="1">
      <c r="A23" s="180" t="s">
        <v>337</v>
      </c>
      <c r="B23" s="189">
        <v>1591017.77</v>
      </c>
      <c r="C23" s="189">
        <v>267289.07</v>
      </c>
      <c r="D23" s="185">
        <v>1858306.84</v>
      </c>
      <c r="E23" s="189">
        <v>1141421.75</v>
      </c>
      <c r="F23" s="189">
        <v>1133290.6100000001</v>
      </c>
      <c r="G23" s="185">
        <v>716885.09000000008</v>
      </c>
      <c r="H23" s="183" t="s">
        <v>338</v>
      </c>
    </row>
    <row r="24" spans="1:8" ht="15.75" customHeight="1">
      <c r="A24" s="180" t="s">
        <v>339</v>
      </c>
      <c r="B24" s="189">
        <v>3805559.04</v>
      </c>
      <c r="C24" s="189">
        <v>694592.61</v>
      </c>
      <c r="D24" s="185">
        <v>4500151.6500000004</v>
      </c>
      <c r="E24" s="189">
        <v>2669444.73</v>
      </c>
      <c r="F24" s="189">
        <v>2422215.86</v>
      </c>
      <c r="G24" s="185">
        <v>1830706.9200000004</v>
      </c>
      <c r="H24" s="183" t="s">
        <v>340</v>
      </c>
    </row>
    <row r="25" spans="1:8" ht="15.75" customHeight="1">
      <c r="A25" s="180" t="s">
        <v>341</v>
      </c>
      <c r="B25" s="189">
        <v>596253.88</v>
      </c>
      <c r="C25" s="189">
        <v>-110174</v>
      </c>
      <c r="D25" s="185">
        <v>486079.88</v>
      </c>
      <c r="E25" s="189">
        <v>224149.06</v>
      </c>
      <c r="F25" s="189">
        <v>223177.86</v>
      </c>
      <c r="G25" s="185">
        <v>261930.82</v>
      </c>
      <c r="H25" s="183" t="s">
        <v>342</v>
      </c>
    </row>
    <row r="26" spans="1:8" ht="15.75" customHeight="1">
      <c r="A26" s="180" t="s">
        <v>343</v>
      </c>
      <c r="B26" s="185"/>
      <c r="C26" s="185"/>
      <c r="D26" s="185">
        <v>0</v>
      </c>
      <c r="E26" s="185"/>
      <c r="F26" s="185"/>
      <c r="G26" s="185">
        <v>0</v>
      </c>
      <c r="H26" s="183" t="s">
        <v>344</v>
      </c>
    </row>
    <row r="27" spans="1:8" ht="15.75" customHeight="1">
      <c r="A27" s="180" t="s">
        <v>345</v>
      </c>
      <c r="B27" s="189">
        <v>4435646.01</v>
      </c>
      <c r="C27" s="189">
        <v>-371749.76</v>
      </c>
      <c r="D27" s="185">
        <v>4063896.25</v>
      </c>
      <c r="E27" s="189">
        <v>2511681.27</v>
      </c>
      <c r="F27" s="189">
        <v>2269130.36</v>
      </c>
      <c r="G27" s="185">
        <v>1552214.98</v>
      </c>
      <c r="H27" s="183" t="s">
        <v>346</v>
      </c>
    </row>
    <row r="28" spans="1:8" ht="15.75" customHeight="1">
      <c r="A28" s="179" t="s">
        <v>347</v>
      </c>
      <c r="B28" s="185">
        <v>48502887.07</v>
      </c>
      <c r="C28" s="185">
        <v>2276803.8600000003</v>
      </c>
      <c r="D28" s="185">
        <v>50779690.930000007</v>
      </c>
      <c r="E28" s="185">
        <v>35080903.969999999</v>
      </c>
      <c r="F28" s="185">
        <v>33448349.050000004</v>
      </c>
      <c r="G28" s="185">
        <v>15698786.960000001</v>
      </c>
      <c r="H28" s="171"/>
    </row>
    <row r="29" spans="1:8" ht="15.75" customHeight="1">
      <c r="A29" s="180" t="s">
        <v>348</v>
      </c>
      <c r="B29" s="189">
        <v>28008285.059999999</v>
      </c>
      <c r="C29" s="189">
        <v>867644.17</v>
      </c>
      <c r="D29" s="185">
        <v>28875929.23</v>
      </c>
      <c r="E29" s="189">
        <v>20911154.440000001</v>
      </c>
      <c r="F29" s="189">
        <v>20878576.440000001</v>
      </c>
      <c r="G29" s="185">
        <v>7964774.7899999991</v>
      </c>
      <c r="H29" s="183" t="s">
        <v>349</v>
      </c>
    </row>
    <row r="30" spans="1:8" ht="15.75" customHeight="1">
      <c r="A30" s="180" t="s">
        <v>350</v>
      </c>
      <c r="B30" s="189">
        <v>1686658.84</v>
      </c>
      <c r="C30" s="189">
        <v>1330085.44</v>
      </c>
      <c r="D30" s="185">
        <v>3016744.2800000003</v>
      </c>
      <c r="E30" s="189">
        <v>2292993.1800000002</v>
      </c>
      <c r="F30" s="189">
        <v>2047569.39</v>
      </c>
      <c r="G30" s="185">
        <v>723751.10000000009</v>
      </c>
      <c r="H30" s="183" t="s">
        <v>351</v>
      </c>
    </row>
    <row r="31" spans="1:8" ht="15.75" customHeight="1">
      <c r="A31" s="180" t="s">
        <v>352</v>
      </c>
      <c r="B31" s="189">
        <v>1111950.46</v>
      </c>
      <c r="C31" s="189">
        <v>428941.38</v>
      </c>
      <c r="D31" s="185">
        <v>1540891.8399999999</v>
      </c>
      <c r="E31" s="189">
        <v>397471.46</v>
      </c>
      <c r="F31" s="189">
        <v>397471.46</v>
      </c>
      <c r="G31" s="185">
        <v>1143420.3799999999</v>
      </c>
      <c r="H31" s="183" t="s">
        <v>353</v>
      </c>
    </row>
    <row r="32" spans="1:8" ht="15.75" customHeight="1">
      <c r="A32" s="180" t="s">
        <v>354</v>
      </c>
      <c r="B32" s="189">
        <v>3694408.66</v>
      </c>
      <c r="C32" s="189">
        <v>186803.47</v>
      </c>
      <c r="D32" s="185">
        <v>3881212.1300000004</v>
      </c>
      <c r="E32" s="189">
        <v>3004922.37</v>
      </c>
      <c r="F32" s="189">
        <v>2890996.88</v>
      </c>
      <c r="G32" s="185">
        <v>876289.76000000024</v>
      </c>
      <c r="H32" s="183" t="s">
        <v>355</v>
      </c>
    </row>
    <row r="33" spans="1:8" ht="15.75" customHeight="1">
      <c r="A33" s="180" t="s">
        <v>356</v>
      </c>
      <c r="B33" s="189">
        <v>3936856.03</v>
      </c>
      <c r="C33" s="189">
        <v>1079569.81</v>
      </c>
      <c r="D33" s="185">
        <v>5016425.84</v>
      </c>
      <c r="E33" s="189">
        <v>3180033.8</v>
      </c>
      <c r="F33" s="189">
        <v>3023547.74</v>
      </c>
      <c r="G33" s="185">
        <v>1836392.04</v>
      </c>
      <c r="H33" s="183" t="s">
        <v>357</v>
      </c>
    </row>
    <row r="34" spans="1:8" ht="15.75" customHeight="1">
      <c r="A34" s="180" t="s">
        <v>358</v>
      </c>
      <c r="B34" s="189">
        <v>3268898.76</v>
      </c>
      <c r="C34" s="189">
        <v>-114345.11</v>
      </c>
      <c r="D34" s="185">
        <v>3154553.65</v>
      </c>
      <c r="E34" s="189">
        <v>2185567.5699999998</v>
      </c>
      <c r="F34" s="189">
        <v>1275721.26</v>
      </c>
      <c r="G34" s="185">
        <v>968986.08000000007</v>
      </c>
      <c r="H34" s="183" t="s">
        <v>359</v>
      </c>
    </row>
    <row r="35" spans="1:8" ht="15.75" customHeight="1">
      <c r="A35" s="180" t="s">
        <v>360</v>
      </c>
      <c r="B35" s="189">
        <v>420487.24</v>
      </c>
      <c r="C35" s="189">
        <v>-103050</v>
      </c>
      <c r="D35" s="185">
        <v>317437.24</v>
      </c>
      <c r="E35" s="189">
        <v>101902.25</v>
      </c>
      <c r="F35" s="189">
        <v>101902.25</v>
      </c>
      <c r="G35" s="185">
        <v>215534.99</v>
      </c>
      <c r="H35" s="183" t="s">
        <v>361</v>
      </c>
    </row>
    <row r="36" spans="1:8" ht="15.75" customHeight="1">
      <c r="A36" s="180" t="s">
        <v>362</v>
      </c>
      <c r="B36" s="189">
        <v>3279507.6</v>
      </c>
      <c r="C36" s="189">
        <v>-1353345.3</v>
      </c>
      <c r="D36" s="185">
        <v>1926162.3</v>
      </c>
      <c r="E36" s="189">
        <v>1106888.42</v>
      </c>
      <c r="F36" s="189">
        <v>932593.15</v>
      </c>
      <c r="G36" s="185">
        <v>819273.88000000012</v>
      </c>
      <c r="H36" s="183" t="s">
        <v>363</v>
      </c>
    </row>
    <row r="37" spans="1:8" ht="15.75" customHeight="1">
      <c r="A37" s="180" t="s">
        <v>364</v>
      </c>
      <c r="B37" s="189">
        <v>3095834.42</v>
      </c>
      <c r="C37" s="189">
        <v>-45500</v>
      </c>
      <c r="D37" s="185">
        <v>3050334.42</v>
      </c>
      <c r="E37" s="189">
        <v>1899970.48</v>
      </c>
      <c r="F37" s="189">
        <v>1899970.48</v>
      </c>
      <c r="G37" s="185">
        <v>1150363.94</v>
      </c>
      <c r="H37" s="183" t="s">
        <v>365</v>
      </c>
    </row>
    <row r="38" spans="1:8" ht="15.75" customHeight="1">
      <c r="A38" s="179" t="s">
        <v>366</v>
      </c>
      <c r="B38" s="185">
        <v>45530619.57</v>
      </c>
      <c r="C38" s="185">
        <v>2165371.8199999998</v>
      </c>
      <c r="D38" s="185">
        <v>47695991.390000001</v>
      </c>
      <c r="E38" s="185">
        <v>35517717.019999996</v>
      </c>
      <c r="F38" s="185">
        <v>34932460.170000002</v>
      </c>
      <c r="G38" s="185">
        <v>12178274.370000001</v>
      </c>
      <c r="H38" s="171"/>
    </row>
    <row r="39" spans="1:8" ht="15.75" customHeight="1">
      <c r="A39" s="180" t="s">
        <v>367</v>
      </c>
      <c r="B39" s="189">
        <v>31249662.539999999</v>
      </c>
      <c r="C39" s="189">
        <v>-1448333.33</v>
      </c>
      <c r="D39" s="185">
        <v>29801329.210000001</v>
      </c>
      <c r="E39" s="189">
        <v>19783913.59</v>
      </c>
      <c r="F39" s="189">
        <v>19783913.59</v>
      </c>
      <c r="G39" s="185">
        <v>10017415.620000001</v>
      </c>
      <c r="H39" s="183" t="s">
        <v>368</v>
      </c>
    </row>
    <row r="40" spans="1:8" ht="15.75" customHeight="1">
      <c r="A40" s="180" t="s">
        <v>369</v>
      </c>
      <c r="B40" s="185"/>
      <c r="C40" s="185"/>
      <c r="D40" s="185">
        <v>0</v>
      </c>
      <c r="E40" s="185"/>
      <c r="F40" s="185"/>
      <c r="G40" s="185">
        <v>0</v>
      </c>
      <c r="H40" s="183" t="s">
        <v>370</v>
      </c>
    </row>
    <row r="41" spans="1:8" ht="15.75" customHeight="1">
      <c r="A41" s="180" t="s">
        <v>371</v>
      </c>
      <c r="B41" s="185"/>
      <c r="C41" s="185"/>
      <c r="D41" s="185">
        <v>0</v>
      </c>
      <c r="E41" s="185"/>
      <c r="F41" s="185"/>
      <c r="G41" s="185">
        <v>0</v>
      </c>
      <c r="H41" s="183" t="s">
        <v>372</v>
      </c>
    </row>
    <row r="42" spans="1:8" ht="15.75" customHeight="1">
      <c r="A42" s="180" t="s">
        <v>373</v>
      </c>
      <c r="B42" s="189">
        <v>14280957.029999999</v>
      </c>
      <c r="C42" s="189">
        <v>3613705.15</v>
      </c>
      <c r="D42" s="185">
        <v>17894662.18</v>
      </c>
      <c r="E42" s="189">
        <v>15733803.43</v>
      </c>
      <c r="F42" s="189">
        <v>15148546.58</v>
      </c>
      <c r="G42" s="185">
        <v>2160858.75</v>
      </c>
      <c r="H42" s="183" t="s">
        <v>374</v>
      </c>
    </row>
    <row r="43" spans="1:8" ht="15.75" customHeight="1">
      <c r="A43" s="180" t="s">
        <v>375</v>
      </c>
      <c r="B43" s="185"/>
      <c r="C43" s="185"/>
      <c r="D43" s="185">
        <v>0</v>
      </c>
      <c r="E43" s="185"/>
      <c r="F43" s="185"/>
      <c r="G43" s="185">
        <v>0</v>
      </c>
      <c r="H43" s="183" t="s">
        <v>376</v>
      </c>
    </row>
    <row r="44" spans="1:8" ht="15.75" customHeight="1">
      <c r="A44" s="180" t="s">
        <v>377</v>
      </c>
      <c r="B44" s="185"/>
      <c r="C44" s="185"/>
      <c r="D44" s="185">
        <v>0</v>
      </c>
      <c r="E44" s="185"/>
      <c r="F44" s="185"/>
      <c r="G44" s="185">
        <v>0</v>
      </c>
      <c r="H44" s="183" t="s">
        <v>378</v>
      </c>
    </row>
    <row r="45" spans="1:8" ht="15.75" customHeight="1">
      <c r="A45" s="180" t="s">
        <v>379</v>
      </c>
      <c r="B45" s="185"/>
      <c r="C45" s="185"/>
      <c r="D45" s="185">
        <v>0</v>
      </c>
      <c r="E45" s="185"/>
      <c r="F45" s="185"/>
      <c r="G45" s="185">
        <v>0</v>
      </c>
      <c r="H45" s="183" t="s">
        <v>380</v>
      </c>
    </row>
    <row r="46" spans="1:8" ht="15.75" customHeight="1">
      <c r="A46" s="180" t="s">
        <v>381</v>
      </c>
      <c r="B46" s="185"/>
      <c r="C46" s="185"/>
      <c r="D46" s="185">
        <v>0</v>
      </c>
      <c r="E46" s="185"/>
      <c r="F46" s="185"/>
      <c r="G46" s="185">
        <v>0</v>
      </c>
      <c r="H46" s="183" t="s">
        <v>382</v>
      </c>
    </row>
    <row r="47" spans="1:8" ht="15.75" customHeight="1">
      <c r="A47" s="180" t="s">
        <v>383</v>
      </c>
      <c r="B47" s="185"/>
      <c r="C47" s="185"/>
      <c r="D47" s="185">
        <v>0</v>
      </c>
      <c r="E47" s="185"/>
      <c r="F47" s="185"/>
      <c r="G47" s="185">
        <v>0</v>
      </c>
      <c r="H47" s="183" t="s">
        <v>384</v>
      </c>
    </row>
    <row r="48" spans="1:8" ht="15.75" customHeight="1">
      <c r="A48" s="179" t="s">
        <v>385</v>
      </c>
      <c r="B48" s="185">
        <v>2617660.7599999998</v>
      </c>
      <c r="C48" s="185">
        <v>1705627.57</v>
      </c>
      <c r="D48" s="185">
        <v>4323288.33</v>
      </c>
      <c r="E48" s="185">
        <v>3659377.9899999998</v>
      </c>
      <c r="F48" s="185">
        <v>3659377.9899999998</v>
      </c>
      <c r="G48" s="185">
        <v>663910.34</v>
      </c>
      <c r="H48" s="171"/>
    </row>
    <row r="49" spans="1:8" ht="15.75" customHeight="1">
      <c r="A49" s="180" t="s">
        <v>386</v>
      </c>
      <c r="B49" s="189">
        <v>1274931.92</v>
      </c>
      <c r="C49" s="189">
        <v>-255718.65</v>
      </c>
      <c r="D49" s="185">
        <v>1019213.2699999999</v>
      </c>
      <c r="E49" s="189">
        <v>705143.23</v>
      </c>
      <c r="F49" s="189">
        <v>705143.23</v>
      </c>
      <c r="G49" s="185">
        <v>314070.03999999992</v>
      </c>
      <c r="H49" s="183" t="s">
        <v>387</v>
      </c>
    </row>
    <row r="50" spans="1:8" ht="15.75" customHeight="1">
      <c r="A50" s="180" t="s">
        <v>388</v>
      </c>
      <c r="B50" s="189">
        <v>250859.84</v>
      </c>
      <c r="C50" s="189">
        <v>-133148.79999999999</v>
      </c>
      <c r="D50" s="185">
        <v>117711.04000000001</v>
      </c>
      <c r="E50" s="189">
        <v>80782.399999999994</v>
      </c>
      <c r="F50" s="189">
        <v>80782.399999999994</v>
      </c>
      <c r="G50" s="185">
        <v>36928.640000000014</v>
      </c>
      <c r="H50" s="183" t="s">
        <v>389</v>
      </c>
    </row>
    <row r="51" spans="1:8" ht="15.75" customHeight="1">
      <c r="A51" s="180" t="s">
        <v>390</v>
      </c>
      <c r="B51" s="189">
        <v>0</v>
      </c>
      <c r="C51" s="189">
        <v>1047500</v>
      </c>
      <c r="D51" s="185">
        <v>1047500</v>
      </c>
      <c r="E51" s="189">
        <v>1032400</v>
      </c>
      <c r="F51" s="189">
        <v>1032400</v>
      </c>
      <c r="G51" s="185">
        <v>15100</v>
      </c>
      <c r="H51" s="183" t="s">
        <v>391</v>
      </c>
    </row>
    <row r="52" spans="1:8" ht="15.75" customHeight="1">
      <c r="A52" s="180" t="s">
        <v>392</v>
      </c>
      <c r="B52" s="189">
        <v>110400</v>
      </c>
      <c r="C52" s="189">
        <v>540931.5</v>
      </c>
      <c r="D52" s="185">
        <v>651331.5</v>
      </c>
      <c r="E52" s="189">
        <v>588831.5</v>
      </c>
      <c r="F52" s="189">
        <v>588831.5</v>
      </c>
      <c r="G52" s="185">
        <v>62500</v>
      </c>
      <c r="H52" s="183" t="s">
        <v>393</v>
      </c>
    </row>
    <row r="53" spans="1:8" ht="15.75" customHeight="1">
      <c r="A53" s="180" t="s">
        <v>394</v>
      </c>
      <c r="B53" s="185"/>
      <c r="C53" s="185"/>
      <c r="D53" s="185">
        <v>0</v>
      </c>
      <c r="E53" s="185"/>
      <c r="F53" s="185"/>
      <c r="G53" s="185">
        <v>0</v>
      </c>
      <c r="H53" s="183" t="s">
        <v>395</v>
      </c>
    </row>
    <row r="54" spans="1:8" ht="15.75" customHeight="1">
      <c r="A54" s="180" t="s">
        <v>396</v>
      </c>
      <c r="B54" s="189">
        <v>673299</v>
      </c>
      <c r="C54" s="189">
        <v>117431</v>
      </c>
      <c r="D54" s="185">
        <v>790730</v>
      </c>
      <c r="E54" s="189">
        <v>637778.59</v>
      </c>
      <c r="F54" s="189">
        <v>637778.59</v>
      </c>
      <c r="G54" s="185">
        <v>152951.41000000003</v>
      </c>
      <c r="H54" s="183" t="s">
        <v>397</v>
      </c>
    </row>
    <row r="55" spans="1:8" ht="15.75" customHeight="1">
      <c r="A55" s="180" t="s">
        <v>398</v>
      </c>
      <c r="B55" s="185"/>
      <c r="C55" s="185"/>
      <c r="D55" s="185">
        <v>0</v>
      </c>
      <c r="E55" s="185"/>
      <c r="F55" s="185"/>
      <c r="G55" s="185">
        <v>0</v>
      </c>
      <c r="H55" s="183" t="s">
        <v>399</v>
      </c>
    </row>
    <row r="56" spans="1:8" ht="15.75" customHeight="1">
      <c r="A56" s="180" t="s">
        <v>400</v>
      </c>
      <c r="B56" s="189">
        <v>0</v>
      </c>
      <c r="C56" s="189">
        <v>264000</v>
      </c>
      <c r="D56" s="185">
        <v>264000</v>
      </c>
      <c r="E56" s="189">
        <v>264000</v>
      </c>
      <c r="F56" s="189">
        <v>264000</v>
      </c>
      <c r="G56" s="185">
        <v>0</v>
      </c>
      <c r="H56" s="183" t="s">
        <v>401</v>
      </c>
    </row>
    <row r="57" spans="1:8" ht="15.75" customHeight="1">
      <c r="A57" s="180" t="s">
        <v>402</v>
      </c>
      <c r="B57" s="189">
        <v>308170</v>
      </c>
      <c r="C57" s="189">
        <v>124632.52</v>
      </c>
      <c r="D57" s="185">
        <v>432802.52</v>
      </c>
      <c r="E57" s="189">
        <v>350442.27</v>
      </c>
      <c r="F57" s="189">
        <v>350442.27</v>
      </c>
      <c r="G57" s="185">
        <v>82360.25</v>
      </c>
      <c r="H57" s="183" t="s">
        <v>403</v>
      </c>
    </row>
    <row r="58" spans="1:8" ht="15.75" customHeight="1">
      <c r="A58" s="179" t="s">
        <v>404</v>
      </c>
      <c r="B58" s="185">
        <v>1552000</v>
      </c>
      <c r="C58" s="185">
        <v>51833879.540000007</v>
      </c>
      <c r="D58" s="185">
        <v>53385879.540000007</v>
      </c>
      <c r="E58" s="185">
        <v>41075391.640000001</v>
      </c>
      <c r="F58" s="185">
        <v>39276899.120000005</v>
      </c>
      <c r="G58" s="185">
        <v>12310487.900000004</v>
      </c>
      <c r="H58" s="171"/>
    </row>
    <row r="59" spans="1:8" ht="15.75" customHeight="1">
      <c r="A59" s="180" t="s">
        <v>405</v>
      </c>
      <c r="B59" s="189">
        <v>1500000</v>
      </c>
      <c r="C59" s="189">
        <v>48283932.700000003</v>
      </c>
      <c r="D59" s="185">
        <v>49783932.700000003</v>
      </c>
      <c r="E59" s="189">
        <v>38426434.109999999</v>
      </c>
      <c r="F59" s="189">
        <v>36627941.590000004</v>
      </c>
      <c r="G59" s="185">
        <v>11357498.590000004</v>
      </c>
      <c r="H59" s="183" t="s">
        <v>406</v>
      </c>
    </row>
    <row r="60" spans="1:8" ht="15.75" customHeight="1">
      <c r="A60" s="180" t="s">
        <v>407</v>
      </c>
      <c r="B60" s="189">
        <v>0</v>
      </c>
      <c r="C60" s="189">
        <v>3399946.84</v>
      </c>
      <c r="D60" s="185">
        <v>3399946.84</v>
      </c>
      <c r="E60" s="189">
        <v>2498957.54</v>
      </c>
      <c r="F60" s="189">
        <v>2498957.54</v>
      </c>
      <c r="G60" s="185">
        <v>900989.29999999981</v>
      </c>
      <c r="H60" s="183" t="s">
        <v>408</v>
      </c>
    </row>
    <row r="61" spans="1:8" ht="15.75" customHeight="1">
      <c r="A61" s="180" t="s">
        <v>409</v>
      </c>
      <c r="B61" s="189">
        <v>52000</v>
      </c>
      <c r="C61" s="189">
        <v>150000</v>
      </c>
      <c r="D61" s="185">
        <v>202000</v>
      </c>
      <c r="E61" s="189">
        <v>149999.99</v>
      </c>
      <c r="F61" s="189">
        <v>149999.99</v>
      </c>
      <c r="G61" s="185">
        <v>52000.010000000009</v>
      </c>
      <c r="H61" s="183" t="s">
        <v>410</v>
      </c>
    </row>
    <row r="62" spans="1:8" ht="15.75" customHeight="1">
      <c r="A62" s="179" t="s">
        <v>411</v>
      </c>
      <c r="B62" s="185">
        <v>0</v>
      </c>
      <c r="C62" s="185">
        <v>0</v>
      </c>
      <c r="D62" s="185">
        <v>0</v>
      </c>
      <c r="E62" s="185">
        <v>0</v>
      </c>
      <c r="F62" s="185">
        <v>0</v>
      </c>
      <c r="G62" s="185">
        <v>0</v>
      </c>
      <c r="H62" s="171"/>
    </row>
    <row r="63" spans="1:8" ht="15.75" customHeight="1">
      <c r="A63" s="180" t="s">
        <v>412</v>
      </c>
      <c r="B63" s="185"/>
      <c r="C63" s="185"/>
      <c r="D63" s="185">
        <v>0</v>
      </c>
      <c r="E63" s="185"/>
      <c r="F63" s="185"/>
      <c r="G63" s="185">
        <v>0</v>
      </c>
      <c r="H63" s="183" t="s">
        <v>413</v>
      </c>
    </row>
    <row r="64" spans="1:8" ht="15.75" customHeight="1">
      <c r="A64" s="180" t="s">
        <v>414</v>
      </c>
      <c r="B64" s="185"/>
      <c r="C64" s="185"/>
      <c r="D64" s="185">
        <v>0</v>
      </c>
      <c r="E64" s="185"/>
      <c r="F64" s="185"/>
      <c r="G64" s="185">
        <v>0</v>
      </c>
      <c r="H64" s="183" t="s">
        <v>415</v>
      </c>
    </row>
    <row r="65" spans="1:8" ht="15.75" customHeight="1">
      <c r="A65" s="180" t="s">
        <v>416</v>
      </c>
      <c r="B65" s="185"/>
      <c r="C65" s="185"/>
      <c r="D65" s="185">
        <v>0</v>
      </c>
      <c r="E65" s="185"/>
      <c r="F65" s="185"/>
      <c r="G65" s="185">
        <v>0</v>
      </c>
      <c r="H65" s="183" t="s">
        <v>417</v>
      </c>
    </row>
    <row r="66" spans="1:8" ht="15.75" customHeight="1">
      <c r="A66" s="180" t="s">
        <v>418</v>
      </c>
      <c r="B66" s="185"/>
      <c r="C66" s="185"/>
      <c r="D66" s="185">
        <v>0</v>
      </c>
      <c r="E66" s="185"/>
      <c r="F66" s="185"/>
      <c r="G66" s="185">
        <v>0</v>
      </c>
      <c r="H66" s="183" t="s">
        <v>419</v>
      </c>
    </row>
    <row r="67" spans="1:8" ht="15.75" customHeight="1">
      <c r="A67" s="180" t="s">
        <v>420</v>
      </c>
      <c r="B67" s="185"/>
      <c r="C67" s="185"/>
      <c r="D67" s="185">
        <v>0</v>
      </c>
      <c r="E67" s="185"/>
      <c r="F67" s="185"/>
      <c r="G67" s="185">
        <v>0</v>
      </c>
      <c r="H67" s="183" t="s">
        <v>421</v>
      </c>
    </row>
    <row r="68" spans="1:8" ht="15.75" customHeight="1">
      <c r="A68" s="180" t="s">
        <v>422</v>
      </c>
      <c r="B68" s="185"/>
      <c r="C68" s="185"/>
      <c r="D68" s="185">
        <v>0</v>
      </c>
      <c r="E68" s="185"/>
      <c r="F68" s="185"/>
      <c r="G68" s="185">
        <v>0</v>
      </c>
      <c r="H68" s="183"/>
    </row>
    <row r="69" spans="1:8" ht="15.75" customHeight="1">
      <c r="A69" s="180" t="s">
        <v>423</v>
      </c>
      <c r="B69" s="185"/>
      <c r="C69" s="185"/>
      <c r="D69" s="185">
        <v>0</v>
      </c>
      <c r="E69" s="185"/>
      <c r="F69" s="185"/>
      <c r="G69" s="185">
        <v>0</v>
      </c>
      <c r="H69" s="183" t="s">
        <v>424</v>
      </c>
    </row>
    <row r="70" spans="1:8" ht="15.75" customHeight="1">
      <c r="A70" s="180" t="s">
        <v>425</v>
      </c>
      <c r="B70" s="189">
        <v>0</v>
      </c>
      <c r="C70" s="189">
        <v>0</v>
      </c>
      <c r="D70" s="185">
        <v>0</v>
      </c>
      <c r="E70" s="189">
        <v>0</v>
      </c>
      <c r="F70" s="189">
        <v>0</v>
      </c>
      <c r="G70" s="185">
        <v>0</v>
      </c>
      <c r="H70" s="183" t="s">
        <v>426</v>
      </c>
    </row>
    <row r="71" spans="1:8" ht="15.75" customHeight="1">
      <c r="A71" s="179" t="s">
        <v>427</v>
      </c>
      <c r="B71" s="185">
        <v>288008.03999999998</v>
      </c>
      <c r="C71" s="185">
        <v>3989511.88</v>
      </c>
      <c r="D71" s="185">
        <v>4277519.92</v>
      </c>
      <c r="E71" s="185">
        <v>4277511.88</v>
      </c>
      <c r="F71" s="185">
        <v>4277511.88</v>
      </c>
      <c r="G71" s="185">
        <v>8.0400000000372529</v>
      </c>
      <c r="H71" s="171"/>
    </row>
    <row r="72" spans="1:8" ht="15.75" customHeight="1">
      <c r="A72" s="180" t="s">
        <v>428</v>
      </c>
      <c r="B72" s="185"/>
      <c r="C72" s="185"/>
      <c r="D72" s="185">
        <v>0</v>
      </c>
      <c r="E72" s="185"/>
      <c r="F72" s="185"/>
      <c r="G72" s="185">
        <v>0</v>
      </c>
      <c r="H72" s="183" t="s">
        <v>429</v>
      </c>
    </row>
    <row r="73" spans="1:8" ht="15.75" customHeight="1">
      <c r="A73" s="180" t="s">
        <v>430</v>
      </c>
      <c r="B73" s="185"/>
      <c r="C73" s="185"/>
      <c r="D73" s="185">
        <v>0</v>
      </c>
      <c r="E73" s="185"/>
      <c r="F73" s="185"/>
      <c r="G73" s="185">
        <v>0</v>
      </c>
      <c r="H73" s="183" t="s">
        <v>431</v>
      </c>
    </row>
    <row r="74" spans="1:8" ht="15.75" customHeight="1">
      <c r="A74" s="180" t="s">
        <v>432</v>
      </c>
      <c r="B74" s="189">
        <v>288008.03999999998</v>
      </c>
      <c r="C74" s="189">
        <v>3989511.88</v>
      </c>
      <c r="D74" s="185">
        <v>4277519.92</v>
      </c>
      <c r="E74" s="189">
        <v>4277511.88</v>
      </c>
      <c r="F74" s="189">
        <v>4277511.88</v>
      </c>
      <c r="G74" s="185">
        <v>8.0400000000372529</v>
      </c>
      <c r="H74" s="183" t="s">
        <v>433</v>
      </c>
    </row>
    <row r="75" spans="1:8" ht="15.75" customHeight="1">
      <c r="A75" s="179" t="s">
        <v>434</v>
      </c>
      <c r="B75" s="185">
        <v>0</v>
      </c>
      <c r="C75" s="185">
        <v>72760</v>
      </c>
      <c r="D75" s="185">
        <v>72760</v>
      </c>
      <c r="E75" s="185">
        <v>72420</v>
      </c>
      <c r="F75" s="185">
        <v>72420</v>
      </c>
      <c r="G75" s="185">
        <v>340</v>
      </c>
      <c r="H75" s="171"/>
    </row>
    <row r="76" spans="1:8" ht="15.75" customHeight="1">
      <c r="A76" s="180" t="s">
        <v>435</v>
      </c>
      <c r="B76" s="185"/>
      <c r="C76" s="185"/>
      <c r="D76" s="185">
        <v>0</v>
      </c>
      <c r="E76" s="185"/>
      <c r="F76" s="185"/>
      <c r="G76" s="185">
        <v>0</v>
      </c>
      <c r="H76" s="183" t="s">
        <v>436</v>
      </c>
    </row>
    <row r="77" spans="1:8" ht="15.75" customHeight="1">
      <c r="A77" s="180" t="s">
        <v>437</v>
      </c>
      <c r="B77" s="189">
        <v>0</v>
      </c>
      <c r="C77" s="189">
        <v>72760</v>
      </c>
      <c r="D77" s="185">
        <v>72760</v>
      </c>
      <c r="E77" s="189">
        <v>72420</v>
      </c>
      <c r="F77" s="189">
        <v>72420</v>
      </c>
      <c r="G77" s="185">
        <v>340</v>
      </c>
      <c r="H77" s="183" t="s">
        <v>438</v>
      </c>
    </row>
    <row r="78" spans="1:8" ht="15.75" customHeight="1">
      <c r="A78" s="180" t="s">
        <v>439</v>
      </c>
      <c r="B78" s="185"/>
      <c r="C78" s="185"/>
      <c r="D78" s="185">
        <v>0</v>
      </c>
      <c r="E78" s="185"/>
      <c r="F78" s="185"/>
      <c r="G78" s="185">
        <v>0</v>
      </c>
      <c r="H78" s="183" t="s">
        <v>440</v>
      </c>
    </row>
    <row r="79" spans="1:8" ht="15.75" customHeight="1">
      <c r="A79" s="180" t="s">
        <v>441</v>
      </c>
      <c r="B79" s="185"/>
      <c r="C79" s="185"/>
      <c r="D79" s="185">
        <v>0</v>
      </c>
      <c r="E79" s="185"/>
      <c r="F79" s="185"/>
      <c r="G79" s="185">
        <v>0</v>
      </c>
      <c r="H79" s="183" t="s">
        <v>442</v>
      </c>
    </row>
    <row r="80" spans="1:8" ht="15.75" customHeight="1">
      <c r="A80" s="180" t="s">
        <v>443</v>
      </c>
      <c r="B80" s="185"/>
      <c r="C80" s="185"/>
      <c r="D80" s="185">
        <v>0</v>
      </c>
      <c r="E80" s="185"/>
      <c r="F80" s="185"/>
      <c r="G80" s="185">
        <v>0</v>
      </c>
      <c r="H80" s="183" t="s">
        <v>444</v>
      </c>
    </row>
    <row r="81" spans="1:8" ht="15.75" customHeight="1">
      <c r="A81" s="180" t="s">
        <v>445</v>
      </c>
      <c r="B81" s="185"/>
      <c r="C81" s="185"/>
      <c r="D81" s="185">
        <v>0</v>
      </c>
      <c r="E81" s="185"/>
      <c r="F81" s="185"/>
      <c r="G81" s="185">
        <v>0</v>
      </c>
      <c r="H81" s="183" t="s">
        <v>446</v>
      </c>
    </row>
    <row r="82" spans="1:8" ht="15.75" customHeight="1">
      <c r="A82" s="180" t="s">
        <v>447</v>
      </c>
      <c r="B82" s="185"/>
      <c r="C82" s="185"/>
      <c r="D82" s="185">
        <v>0</v>
      </c>
      <c r="E82" s="185"/>
      <c r="F82" s="185"/>
      <c r="G82" s="185">
        <v>0</v>
      </c>
      <c r="H82" s="183" t="s">
        <v>448</v>
      </c>
    </row>
    <row r="83" spans="1:8" ht="15.75" customHeight="1">
      <c r="A83" s="181"/>
      <c r="B83" s="186"/>
      <c r="C83" s="186"/>
      <c r="D83" s="186"/>
      <c r="E83" s="186"/>
      <c r="F83" s="186"/>
      <c r="G83" s="186"/>
      <c r="H83" s="171"/>
    </row>
    <row r="84" spans="1:8" ht="15.75" customHeight="1">
      <c r="A84" s="182" t="s">
        <v>449</v>
      </c>
      <c r="B84" s="184">
        <v>114922185.00000001</v>
      </c>
      <c r="C84" s="184">
        <v>72080495.609999999</v>
      </c>
      <c r="D84" s="184">
        <v>187002680.60999998</v>
      </c>
      <c r="E84" s="184">
        <v>132972744.05999999</v>
      </c>
      <c r="F84" s="184">
        <v>120884933.42999998</v>
      </c>
      <c r="G84" s="184">
        <v>54029936.550000019</v>
      </c>
      <c r="H84" s="171"/>
    </row>
    <row r="85" spans="1:8" ht="15.75" customHeight="1">
      <c r="A85" s="179" t="s">
        <v>313</v>
      </c>
      <c r="B85" s="185">
        <v>1500000</v>
      </c>
      <c r="C85" s="185">
        <v>0</v>
      </c>
      <c r="D85" s="185">
        <v>1500000</v>
      </c>
      <c r="E85" s="185">
        <v>1425708</v>
      </c>
      <c r="F85" s="185">
        <v>1425708</v>
      </c>
      <c r="G85" s="185">
        <v>74292</v>
      </c>
      <c r="H85" s="171"/>
    </row>
    <row r="86" spans="1:8" ht="15.75" customHeight="1">
      <c r="A86" s="180" t="s">
        <v>314</v>
      </c>
      <c r="B86" s="185"/>
      <c r="C86" s="185"/>
      <c r="D86" s="185">
        <v>0</v>
      </c>
      <c r="E86" s="185"/>
      <c r="F86" s="185"/>
      <c r="G86" s="185">
        <v>0</v>
      </c>
      <c r="H86" s="183" t="s">
        <v>450</v>
      </c>
    </row>
    <row r="87" spans="1:8" ht="15.75" customHeight="1">
      <c r="A87" s="180" t="s">
        <v>316</v>
      </c>
      <c r="B87" s="185"/>
      <c r="C87" s="185"/>
      <c r="D87" s="185">
        <v>0</v>
      </c>
      <c r="E87" s="185"/>
      <c r="F87" s="185"/>
      <c r="G87" s="185">
        <v>0</v>
      </c>
      <c r="H87" s="183" t="s">
        <v>451</v>
      </c>
    </row>
    <row r="88" spans="1:8" ht="15.75" customHeight="1">
      <c r="A88" s="180" t="s">
        <v>318</v>
      </c>
      <c r="B88" s="185"/>
      <c r="C88" s="185"/>
      <c r="D88" s="185">
        <v>0</v>
      </c>
      <c r="E88" s="185"/>
      <c r="F88" s="185"/>
      <c r="G88" s="185">
        <v>0</v>
      </c>
      <c r="H88" s="183" t="s">
        <v>452</v>
      </c>
    </row>
    <row r="89" spans="1:8" ht="15.75" customHeight="1">
      <c r="A89" s="180" t="s">
        <v>320</v>
      </c>
      <c r="B89" s="189">
        <v>1500000</v>
      </c>
      <c r="C89" s="189">
        <v>0</v>
      </c>
      <c r="D89" s="185">
        <v>1500000</v>
      </c>
      <c r="E89" s="189">
        <v>1425708</v>
      </c>
      <c r="F89" s="189">
        <v>1425708</v>
      </c>
      <c r="G89" s="185">
        <v>74292</v>
      </c>
      <c r="H89" s="183" t="s">
        <v>453</v>
      </c>
    </row>
    <row r="90" spans="1:8" ht="15.75" customHeight="1">
      <c r="A90" s="180" t="s">
        <v>322</v>
      </c>
      <c r="B90" s="189">
        <v>0</v>
      </c>
      <c r="C90" s="189">
        <v>0</v>
      </c>
      <c r="D90" s="185">
        <v>0</v>
      </c>
      <c r="E90" s="189">
        <v>0</v>
      </c>
      <c r="F90" s="189">
        <v>0</v>
      </c>
      <c r="G90" s="185">
        <v>0</v>
      </c>
      <c r="H90" s="183" t="s">
        <v>454</v>
      </c>
    </row>
    <row r="91" spans="1:8" ht="15.75" customHeight="1">
      <c r="A91" s="180" t="s">
        <v>324</v>
      </c>
      <c r="B91" s="185"/>
      <c r="C91" s="185"/>
      <c r="D91" s="185">
        <v>0</v>
      </c>
      <c r="E91" s="185"/>
      <c r="F91" s="185"/>
      <c r="G91" s="185">
        <v>0</v>
      </c>
      <c r="H91" s="183" t="s">
        <v>455</v>
      </c>
    </row>
    <row r="92" spans="1:8" ht="15.75" customHeight="1">
      <c r="A92" s="180" t="s">
        <v>326</v>
      </c>
      <c r="B92" s="185"/>
      <c r="C92" s="185"/>
      <c r="D92" s="185">
        <v>0</v>
      </c>
      <c r="E92" s="185"/>
      <c r="F92" s="185"/>
      <c r="G92" s="185">
        <v>0</v>
      </c>
      <c r="H92" s="183" t="s">
        <v>456</v>
      </c>
    </row>
    <row r="93" spans="1:8" ht="15.75" customHeight="1">
      <c r="A93" s="179" t="s">
        <v>328</v>
      </c>
      <c r="B93" s="185">
        <v>31327000</v>
      </c>
      <c r="C93" s="185">
        <v>2157680.1399999997</v>
      </c>
      <c r="D93" s="185">
        <v>33484680.140000001</v>
      </c>
      <c r="E93" s="185">
        <v>28290770.07</v>
      </c>
      <c r="F93" s="185">
        <v>23859522.699999999</v>
      </c>
      <c r="G93" s="185">
        <v>5193910.0700000022</v>
      </c>
      <c r="H93" s="171"/>
    </row>
    <row r="94" spans="1:8" ht="15.75" customHeight="1">
      <c r="A94" s="180" t="s">
        <v>329</v>
      </c>
      <c r="B94" s="189">
        <v>0</v>
      </c>
      <c r="C94" s="189">
        <v>42655</v>
      </c>
      <c r="D94" s="185">
        <v>42655</v>
      </c>
      <c r="E94" s="189">
        <v>42413.19</v>
      </c>
      <c r="F94" s="189">
        <v>42413.19</v>
      </c>
      <c r="G94" s="185">
        <v>241.80999999999767</v>
      </c>
      <c r="H94" s="183" t="s">
        <v>457</v>
      </c>
    </row>
    <row r="95" spans="1:8" ht="15.75" customHeight="1">
      <c r="A95" s="180" t="s">
        <v>331</v>
      </c>
      <c r="B95" s="185"/>
      <c r="C95" s="185"/>
      <c r="D95" s="185">
        <v>0</v>
      </c>
      <c r="E95" s="185"/>
      <c r="F95" s="185"/>
      <c r="G95" s="185">
        <v>0</v>
      </c>
      <c r="H95" s="183" t="s">
        <v>458</v>
      </c>
    </row>
    <row r="96" spans="1:8" ht="15.75" customHeight="1">
      <c r="A96" s="180" t="s">
        <v>333</v>
      </c>
      <c r="B96" s="189">
        <v>105000</v>
      </c>
      <c r="C96" s="189">
        <v>-65000</v>
      </c>
      <c r="D96" s="185">
        <v>40000</v>
      </c>
      <c r="E96" s="189">
        <v>0</v>
      </c>
      <c r="F96" s="189">
        <v>0</v>
      </c>
      <c r="G96" s="185">
        <v>40000</v>
      </c>
      <c r="H96" s="183" t="s">
        <v>459</v>
      </c>
    </row>
    <row r="97" spans="1:8" ht="15.75" customHeight="1">
      <c r="A97" s="180" t="s">
        <v>335</v>
      </c>
      <c r="B97" s="189">
        <v>6478000</v>
      </c>
      <c r="C97" s="189">
        <v>1695245.63</v>
      </c>
      <c r="D97" s="185">
        <v>8173245.6299999999</v>
      </c>
      <c r="E97" s="189">
        <v>7600292.0099999998</v>
      </c>
      <c r="F97" s="189">
        <v>6817331.0800000001</v>
      </c>
      <c r="G97" s="185">
        <v>572953.62000000011</v>
      </c>
      <c r="H97" s="183" t="s">
        <v>460</v>
      </c>
    </row>
    <row r="98" spans="1:8" ht="15.75" customHeight="1">
      <c r="A98" s="173" t="s">
        <v>337</v>
      </c>
      <c r="B98" s="189">
        <v>463000</v>
      </c>
      <c r="C98" s="189">
        <v>330300</v>
      </c>
      <c r="D98" s="185">
        <v>793300</v>
      </c>
      <c r="E98" s="189">
        <v>659296.37</v>
      </c>
      <c r="F98" s="189">
        <v>650027.04</v>
      </c>
      <c r="G98" s="185">
        <v>134003.63</v>
      </c>
      <c r="H98" s="183" t="s">
        <v>461</v>
      </c>
    </row>
    <row r="99" spans="1:8" ht="15.75" customHeight="1">
      <c r="A99" s="180" t="s">
        <v>339</v>
      </c>
      <c r="B99" s="189">
        <v>22292000</v>
      </c>
      <c r="C99" s="189">
        <v>-1528049.34</v>
      </c>
      <c r="D99" s="185">
        <v>20763950.66</v>
      </c>
      <c r="E99" s="189">
        <v>16929024.559999999</v>
      </c>
      <c r="F99" s="189">
        <v>15198146.029999999</v>
      </c>
      <c r="G99" s="185">
        <v>3834926.1000000015</v>
      </c>
      <c r="H99" s="183" t="s">
        <v>462</v>
      </c>
    </row>
    <row r="100" spans="1:8" ht="15.75" customHeight="1">
      <c r="A100" s="180" t="s">
        <v>341</v>
      </c>
      <c r="B100" s="189">
        <v>775000</v>
      </c>
      <c r="C100" s="189">
        <v>1951040.39</v>
      </c>
      <c r="D100" s="185">
        <v>2726040.3899999997</v>
      </c>
      <c r="E100" s="189">
        <v>2487046.7999999998</v>
      </c>
      <c r="F100" s="189">
        <v>607797.38</v>
      </c>
      <c r="G100" s="185">
        <v>238993.58999999985</v>
      </c>
      <c r="H100" s="183" t="s">
        <v>463</v>
      </c>
    </row>
    <row r="101" spans="1:8" ht="15.75" customHeight="1">
      <c r="A101" s="180" t="s">
        <v>343</v>
      </c>
      <c r="B101" s="189">
        <v>40000</v>
      </c>
      <c r="C101" s="189">
        <v>-12500</v>
      </c>
      <c r="D101" s="185">
        <v>27500</v>
      </c>
      <c r="E101" s="189">
        <v>0</v>
      </c>
      <c r="F101" s="189">
        <v>0</v>
      </c>
      <c r="G101" s="185">
        <v>27500</v>
      </c>
      <c r="H101" s="183" t="s">
        <v>464</v>
      </c>
    </row>
    <row r="102" spans="1:8" ht="15.75" customHeight="1">
      <c r="A102" s="180" t="s">
        <v>345</v>
      </c>
      <c r="B102" s="189">
        <v>1174000</v>
      </c>
      <c r="C102" s="189">
        <v>-256011.54</v>
      </c>
      <c r="D102" s="185">
        <v>917988.46</v>
      </c>
      <c r="E102" s="189">
        <v>572697.14</v>
      </c>
      <c r="F102" s="189">
        <v>543807.98</v>
      </c>
      <c r="G102" s="185">
        <v>345291.31999999995</v>
      </c>
      <c r="H102" s="183" t="s">
        <v>465</v>
      </c>
    </row>
    <row r="103" spans="1:8" ht="15.75" customHeight="1">
      <c r="A103" s="179" t="s">
        <v>347</v>
      </c>
      <c r="B103" s="185">
        <v>9040800</v>
      </c>
      <c r="C103" s="185">
        <v>1869684.54</v>
      </c>
      <c r="D103" s="185">
        <v>10910484.539999999</v>
      </c>
      <c r="E103" s="185">
        <v>8849164.5999999978</v>
      </c>
      <c r="F103" s="185">
        <v>5029508.3899999997</v>
      </c>
      <c r="G103" s="185">
        <v>2061319.9400000004</v>
      </c>
      <c r="H103" s="171"/>
    </row>
    <row r="104" spans="1:8" ht="15.75" customHeight="1">
      <c r="A104" s="180" t="s">
        <v>348</v>
      </c>
      <c r="B104" s="189">
        <v>3349600</v>
      </c>
      <c r="C104" s="189">
        <v>-188650</v>
      </c>
      <c r="D104" s="185">
        <v>3160950</v>
      </c>
      <c r="E104" s="189">
        <v>2236266.46</v>
      </c>
      <c r="F104" s="189">
        <v>32870.53</v>
      </c>
      <c r="G104" s="185">
        <v>924683.54</v>
      </c>
      <c r="H104" s="183" t="s">
        <v>466</v>
      </c>
    </row>
    <row r="105" spans="1:8" ht="15.75" customHeight="1">
      <c r="A105" s="180" t="s">
        <v>350</v>
      </c>
      <c r="B105" s="189">
        <v>130000</v>
      </c>
      <c r="C105" s="189">
        <v>222306.54</v>
      </c>
      <c r="D105" s="185">
        <v>352306.54000000004</v>
      </c>
      <c r="E105" s="189">
        <v>178629.86</v>
      </c>
      <c r="F105" s="189">
        <v>128629.86</v>
      </c>
      <c r="G105" s="185">
        <v>173676.68000000005</v>
      </c>
      <c r="H105" s="183" t="s">
        <v>467</v>
      </c>
    </row>
    <row r="106" spans="1:8" ht="15.75" customHeight="1">
      <c r="A106" s="180" t="s">
        <v>352</v>
      </c>
      <c r="B106" s="189">
        <v>380000</v>
      </c>
      <c r="C106" s="189">
        <v>1674960</v>
      </c>
      <c r="D106" s="185">
        <v>2054960</v>
      </c>
      <c r="E106" s="189">
        <v>1723166</v>
      </c>
      <c r="F106" s="189">
        <v>1072166</v>
      </c>
      <c r="G106" s="185">
        <v>331794</v>
      </c>
      <c r="H106" s="183" t="s">
        <v>468</v>
      </c>
    </row>
    <row r="107" spans="1:8" ht="15.75" customHeight="1">
      <c r="A107" s="180" t="s">
        <v>354</v>
      </c>
      <c r="B107" s="189">
        <v>1183000</v>
      </c>
      <c r="C107" s="189">
        <v>-60250</v>
      </c>
      <c r="D107" s="185">
        <v>1122750</v>
      </c>
      <c r="E107" s="189">
        <v>771259.21</v>
      </c>
      <c r="F107" s="189">
        <v>366273.29</v>
      </c>
      <c r="G107" s="185">
        <v>351490.79000000004</v>
      </c>
      <c r="H107" s="183" t="s">
        <v>469</v>
      </c>
    </row>
    <row r="108" spans="1:8" ht="15.75" customHeight="1">
      <c r="A108" s="180" t="s">
        <v>356</v>
      </c>
      <c r="B108" s="189">
        <v>3495000</v>
      </c>
      <c r="C108" s="189">
        <v>308218</v>
      </c>
      <c r="D108" s="185">
        <v>3803218</v>
      </c>
      <c r="E108" s="189">
        <v>3841826.53</v>
      </c>
      <c r="F108" s="189">
        <v>3331552.17</v>
      </c>
      <c r="G108" s="185">
        <v>-38608.529999999795</v>
      </c>
      <c r="H108" s="183" t="s">
        <v>470</v>
      </c>
    </row>
    <row r="109" spans="1:8" ht="15.75" customHeight="1">
      <c r="A109" s="180" t="s">
        <v>358</v>
      </c>
      <c r="B109" s="189">
        <v>70000</v>
      </c>
      <c r="C109" s="189">
        <v>-40000</v>
      </c>
      <c r="D109" s="185">
        <v>30000</v>
      </c>
      <c r="E109" s="189">
        <v>8429.7199999999993</v>
      </c>
      <c r="F109" s="189">
        <v>8429.7199999999993</v>
      </c>
      <c r="G109" s="185">
        <v>21570.28</v>
      </c>
      <c r="H109" s="183" t="s">
        <v>471</v>
      </c>
    </row>
    <row r="110" spans="1:8" ht="15.75" customHeight="1">
      <c r="A110" s="180" t="s">
        <v>360</v>
      </c>
      <c r="B110" s="189">
        <v>91200</v>
      </c>
      <c r="C110" s="189">
        <v>-21900</v>
      </c>
      <c r="D110" s="185">
        <v>69300</v>
      </c>
      <c r="E110" s="189">
        <v>6231.29</v>
      </c>
      <c r="F110" s="189">
        <v>6231.29</v>
      </c>
      <c r="G110" s="185">
        <v>63068.71</v>
      </c>
      <c r="H110" s="183" t="s">
        <v>472</v>
      </c>
    </row>
    <row r="111" spans="1:8" ht="15.75" customHeight="1">
      <c r="A111" s="180" t="s">
        <v>362</v>
      </c>
      <c r="B111" s="189">
        <v>270000</v>
      </c>
      <c r="C111" s="189">
        <v>-75000</v>
      </c>
      <c r="D111" s="185">
        <v>195000</v>
      </c>
      <c r="E111" s="189">
        <v>22487.53</v>
      </c>
      <c r="F111" s="189">
        <v>22487.53</v>
      </c>
      <c r="G111" s="185">
        <v>172512.47</v>
      </c>
      <c r="H111" s="183" t="s">
        <v>473</v>
      </c>
    </row>
    <row r="112" spans="1:8" ht="15.75" customHeight="1">
      <c r="A112" s="180" t="s">
        <v>364</v>
      </c>
      <c r="B112" s="189">
        <v>72000</v>
      </c>
      <c r="C112" s="189">
        <v>50000</v>
      </c>
      <c r="D112" s="185">
        <v>122000</v>
      </c>
      <c r="E112" s="189">
        <v>60868</v>
      </c>
      <c r="F112" s="189">
        <v>60868</v>
      </c>
      <c r="G112" s="185">
        <v>61132</v>
      </c>
      <c r="H112" s="183" t="s">
        <v>474</v>
      </c>
    </row>
    <row r="113" spans="1:8" ht="15.75" customHeight="1">
      <c r="A113" s="179" t="s">
        <v>366</v>
      </c>
      <c r="B113" s="185">
        <v>12105859.960000001</v>
      </c>
      <c r="C113" s="185">
        <v>-320086.46000000002</v>
      </c>
      <c r="D113" s="185">
        <v>11785773.5</v>
      </c>
      <c r="E113" s="185">
        <v>8085846.0999999996</v>
      </c>
      <c r="F113" s="185">
        <v>7656704.5999999996</v>
      </c>
      <c r="G113" s="185">
        <v>3699927.4000000004</v>
      </c>
      <c r="H113" s="171"/>
    </row>
    <row r="114" spans="1:8" ht="15.75" customHeight="1">
      <c r="A114" s="180" t="s">
        <v>367</v>
      </c>
      <c r="B114" s="185"/>
      <c r="C114" s="185"/>
      <c r="D114" s="185">
        <v>0</v>
      </c>
      <c r="E114" s="185"/>
      <c r="F114" s="185"/>
      <c r="G114" s="185">
        <v>0</v>
      </c>
      <c r="H114" s="183" t="s">
        <v>475</v>
      </c>
    </row>
    <row r="115" spans="1:8" ht="15.75" customHeight="1">
      <c r="A115" s="180" t="s">
        <v>369</v>
      </c>
      <c r="B115" s="185"/>
      <c r="C115" s="185"/>
      <c r="D115" s="185">
        <v>0</v>
      </c>
      <c r="E115" s="185"/>
      <c r="F115" s="185"/>
      <c r="G115" s="185">
        <v>0</v>
      </c>
      <c r="H115" s="183" t="s">
        <v>476</v>
      </c>
    </row>
    <row r="116" spans="1:8" ht="15.75" customHeight="1">
      <c r="A116" s="180" t="s">
        <v>371</v>
      </c>
      <c r="B116" s="185"/>
      <c r="C116" s="185"/>
      <c r="D116" s="185">
        <v>0</v>
      </c>
      <c r="E116" s="185"/>
      <c r="F116" s="185"/>
      <c r="G116" s="185">
        <v>0</v>
      </c>
      <c r="H116" s="183" t="s">
        <v>477</v>
      </c>
    </row>
    <row r="117" spans="1:8" ht="15.75" customHeight="1">
      <c r="A117" s="180" t="s">
        <v>373</v>
      </c>
      <c r="B117" s="189">
        <v>12105859.960000001</v>
      </c>
      <c r="C117" s="189">
        <v>-320086.46000000002</v>
      </c>
      <c r="D117" s="185">
        <v>11785773.5</v>
      </c>
      <c r="E117" s="189">
        <v>8085846.0999999996</v>
      </c>
      <c r="F117" s="189">
        <v>7656704.5999999996</v>
      </c>
      <c r="G117" s="185">
        <v>3699927.4000000004</v>
      </c>
      <c r="H117" s="183" t="s">
        <v>478</v>
      </c>
    </row>
    <row r="118" spans="1:8" ht="15.75" customHeight="1">
      <c r="A118" s="180" t="s">
        <v>375</v>
      </c>
      <c r="B118" s="185"/>
      <c r="C118" s="185"/>
      <c r="D118" s="185">
        <v>0</v>
      </c>
      <c r="E118" s="185"/>
      <c r="F118" s="185"/>
      <c r="G118" s="185">
        <v>0</v>
      </c>
      <c r="H118" s="183" t="s">
        <v>479</v>
      </c>
    </row>
    <row r="119" spans="1:8" ht="15.75" customHeight="1">
      <c r="A119" s="180" t="s">
        <v>377</v>
      </c>
      <c r="B119" s="185"/>
      <c r="C119" s="185"/>
      <c r="D119" s="185">
        <v>0</v>
      </c>
      <c r="E119" s="185"/>
      <c r="F119" s="185"/>
      <c r="G119" s="185">
        <v>0</v>
      </c>
      <c r="H119" s="183" t="s">
        <v>480</v>
      </c>
    </row>
    <row r="120" spans="1:8" ht="15.75" customHeight="1">
      <c r="A120" s="180" t="s">
        <v>379</v>
      </c>
      <c r="B120" s="185"/>
      <c r="C120" s="185"/>
      <c r="D120" s="185">
        <v>0</v>
      </c>
      <c r="E120" s="185"/>
      <c r="F120" s="185"/>
      <c r="G120" s="185">
        <v>0</v>
      </c>
      <c r="H120" s="188" t="s">
        <v>481</v>
      </c>
    </row>
    <row r="121" spans="1:8" ht="15.75" customHeight="1">
      <c r="A121" s="180" t="s">
        <v>381</v>
      </c>
      <c r="B121" s="185"/>
      <c r="C121" s="185"/>
      <c r="D121" s="185">
        <v>0</v>
      </c>
      <c r="E121" s="185"/>
      <c r="F121" s="185"/>
      <c r="G121" s="185">
        <v>0</v>
      </c>
      <c r="H121" s="188" t="s">
        <v>482</v>
      </c>
    </row>
    <row r="122" spans="1:8" ht="15.75" customHeight="1">
      <c r="A122" s="180" t="s">
        <v>383</v>
      </c>
      <c r="B122" s="185"/>
      <c r="C122" s="185"/>
      <c r="D122" s="185">
        <v>0</v>
      </c>
      <c r="E122" s="185"/>
      <c r="F122" s="185"/>
      <c r="G122" s="185">
        <v>0</v>
      </c>
      <c r="H122" s="183" t="s">
        <v>483</v>
      </c>
    </row>
    <row r="123" spans="1:8" ht="15.75" customHeight="1">
      <c r="A123" s="179" t="s">
        <v>385</v>
      </c>
      <c r="B123" s="185">
        <v>1300000</v>
      </c>
      <c r="C123" s="185">
        <v>2281652.4000000004</v>
      </c>
      <c r="D123" s="185">
        <v>3581652.4000000004</v>
      </c>
      <c r="E123" s="185">
        <v>3180514.74</v>
      </c>
      <c r="F123" s="185">
        <v>3180514.74</v>
      </c>
      <c r="G123" s="185">
        <v>401137.6599999998</v>
      </c>
      <c r="H123" s="171"/>
    </row>
    <row r="124" spans="1:8" ht="15.75" customHeight="1">
      <c r="A124" s="180" t="s">
        <v>386</v>
      </c>
      <c r="B124" s="189">
        <v>325000</v>
      </c>
      <c r="C124" s="189">
        <v>-86000</v>
      </c>
      <c r="D124" s="185">
        <v>239000</v>
      </c>
      <c r="E124" s="189">
        <v>97226.07</v>
      </c>
      <c r="F124" s="189">
        <v>97226.07</v>
      </c>
      <c r="G124" s="185">
        <v>141773.93</v>
      </c>
      <c r="H124" s="183" t="s">
        <v>484</v>
      </c>
    </row>
    <row r="125" spans="1:8" ht="15.75" customHeight="1">
      <c r="A125" s="180" t="s">
        <v>388</v>
      </c>
      <c r="B125" s="189">
        <v>10000</v>
      </c>
      <c r="C125" s="189">
        <v>-10000</v>
      </c>
      <c r="D125" s="185">
        <v>0</v>
      </c>
      <c r="E125" s="189">
        <v>0</v>
      </c>
      <c r="F125" s="189">
        <v>0</v>
      </c>
      <c r="G125" s="185">
        <v>0</v>
      </c>
      <c r="H125" s="183" t="s">
        <v>485</v>
      </c>
    </row>
    <row r="126" spans="1:8" ht="15.75" customHeight="1">
      <c r="A126" s="180" t="s">
        <v>390</v>
      </c>
      <c r="B126" s="189">
        <v>0</v>
      </c>
      <c r="C126" s="189">
        <v>35000</v>
      </c>
      <c r="D126" s="185">
        <v>35000</v>
      </c>
      <c r="E126" s="189">
        <v>35000</v>
      </c>
      <c r="F126" s="189">
        <v>35000</v>
      </c>
      <c r="G126" s="185">
        <v>0</v>
      </c>
      <c r="H126" s="183" t="s">
        <v>486</v>
      </c>
    </row>
    <row r="127" spans="1:8" ht="15.75" customHeight="1">
      <c r="A127" s="180" t="s">
        <v>392</v>
      </c>
      <c r="B127" s="189">
        <v>250000</v>
      </c>
      <c r="C127" s="189">
        <v>2181550</v>
      </c>
      <c r="D127" s="185">
        <v>2431550</v>
      </c>
      <c r="E127" s="189">
        <v>2411328.9700000002</v>
      </c>
      <c r="F127" s="189">
        <v>2411328.9700000002</v>
      </c>
      <c r="G127" s="185">
        <v>20221.029999999795</v>
      </c>
      <c r="H127" s="183" t="s">
        <v>487</v>
      </c>
    </row>
    <row r="128" spans="1:8" ht="15.75" customHeight="1">
      <c r="A128" s="180" t="s">
        <v>394</v>
      </c>
      <c r="B128" s="189">
        <v>20000</v>
      </c>
      <c r="C128" s="189">
        <v>479999.7</v>
      </c>
      <c r="D128" s="185">
        <v>499999.7</v>
      </c>
      <c r="E128" s="189">
        <v>479999.7</v>
      </c>
      <c r="F128" s="189">
        <v>479999.7</v>
      </c>
      <c r="G128" s="185">
        <v>20000</v>
      </c>
      <c r="H128" s="183" t="s">
        <v>488</v>
      </c>
    </row>
    <row r="129" spans="1:8" ht="15.75" customHeight="1">
      <c r="A129" s="180" t="s">
        <v>396</v>
      </c>
      <c r="B129" s="189">
        <v>620000</v>
      </c>
      <c r="C129" s="189">
        <v>-331550</v>
      </c>
      <c r="D129" s="185">
        <v>288450</v>
      </c>
      <c r="E129" s="189">
        <v>136260</v>
      </c>
      <c r="F129" s="189">
        <v>136260</v>
      </c>
      <c r="G129" s="185">
        <v>152190</v>
      </c>
      <c r="H129" s="183" t="s">
        <v>489</v>
      </c>
    </row>
    <row r="130" spans="1:8" ht="15.75" customHeight="1">
      <c r="A130" s="180" t="s">
        <v>398</v>
      </c>
      <c r="B130" s="185"/>
      <c r="C130" s="185"/>
      <c r="D130" s="185">
        <v>0</v>
      </c>
      <c r="E130" s="185"/>
      <c r="F130" s="185"/>
      <c r="G130" s="185">
        <v>0</v>
      </c>
      <c r="H130" s="183" t="s">
        <v>490</v>
      </c>
    </row>
    <row r="131" spans="1:8" ht="15.75" customHeight="1">
      <c r="A131" s="180" t="s">
        <v>400</v>
      </c>
      <c r="B131" s="185"/>
      <c r="C131" s="185"/>
      <c r="D131" s="185">
        <v>0</v>
      </c>
      <c r="E131" s="185"/>
      <c r="F131" s="185"/>
      <c r="G131" s="185">
        <v>0</v>
      </c>
      <c r="H131" s="183" t="s">
        <v>491</v>
      </c>
    </row>
    <row r="132" spans="1:8" ht="15.75" customHeight="1">
      <c r="A132" s="180" t="s">
        <v>402</v>
      </c>
      <c r="B132" s="189">
        <v>75000</v>
      </c>
      <c r="C132" s="189">
        <v>12652.7</v>
      </c>
      <c r="D132" s="185">
        <v>87652.7</v>
      </c>
      <c r="E132" s="189">
        <v>20700</v>
      </c>
      <c r="F132" s="189">
        <v>20700</v>
      </c>
      <c r="G132" s="185">
        <v>66952.7</v>
      </c>
      <c r="H132" s="183" t="s">
        <v>492</v>
      </c>
    </row>
    <row r="133" spans="1:8" ht="15.75" customHeight="1">
      <c r="A133" s="179" t="s">
        <v>404</v>
      </c>
      <c r="B133" s="185">
        <v>34744583</v>
      </c>
      <c r="C133" s="185">
        <v>84050745.439999998</v>
      </c>
      <c r="D133" s="185">
        <v>118795328.44000001</v>
      </c>
      <c r="E133" s="185">
        <v>78196799.229999989</v>
      </c>
      <c r="F133" s="185">
        <v>74789033.679999992</v>
      </c>
      <c r="G133" s="185">
        <v>40598529.210000008</v>
      </c>
      <c r="H133" s="171"/>
    </row>
    <row r="134" spans="1:8" ht="15.75" customHeight="1">
      <c r="A134" s="180" t="s">
        <v>405</v>
      </c>
      <c r="B134" s="189">
        <v>31682545.600000001</v>
      </c>
      <c r="C134" s="189">
        <v>64517114.890000001</v>
      </c>
      <c r="D134" s="185">
        <v>96199660.49000001</v>
      </c>
      <c r="E134" s="189">
        <v>56625981.289999999</v>
      </c>
      <c r="F134" s="189">
        <v>54723063.119999997</v>
      </c>
      <c r="G134" s="185">
        <v>39573679.20000001</v>
      </c>
      <c r="H134" s="183" t="s">
        <v>493</v>
      </c>
    </row>
    <row r="135" spans="1:8" ht="15.75" customHeight="1">
      <c r="A135" s="180" t="s">
        <v>407</v>
      </c>
      <c r="B135" s="189">
        <v>110000</v>
      </c>
      <c r="C135" s="189">
        <v>18863168.460000001</v>
      </c>
      <c r="D135" s="185">
        <v>18973168.460000001</v>
      </c>
      <c r="E135" s="189">
        <v>17948318.48</v>
      </c>
      <c r="F135" s="189">
        <v>16599701.039999999</v>
      </c>
      <c r="G135" s="185">
        <v>1024849.9800000004</v>
      </c>
      <c r="H135" s="183" t="s">
        <v>494</v>
      </c>
    </row>
    <row r="136" spans="1:8" ht="15.75" customHeight="1">
      <c r="A136" s="180" t="s">
        <v>409</v>
      </c>
      <c r="B136" s="189">
        <v>2952037.4</v>
      </c>
      <c r="C136" s="189">
        <v>670462.09</v>
      </c>
      <c r="D136" s="185">
        <v>3622499.4899999998</v>
      </c>
      <c r="E136" s="189">
        <v>3622499.46</v>
      </c>
      <c r="F136" s="189">
        <v>3466269.52</v>
      </c>
      <c r="G136" s="185">
        <v>2.9999999795109034E-2</v>
      </c>
      <c r="H136" s="183" t="s">
        <v>495</v>
      </c>
    </row>
    <row r="137" spans="1:8" ht="15.75" customHeight="1">
      <c r="A137" s="179" t="s">
        <v>411</v>
      </c>
      <c r="B137" s="185">
        <v>15434260.859999999</v>
      </c>
      <c r="C137" s="185">
        <v>-15397200.220000001</v>
      </c>
      <c r="D137" s="185">
        <v>37060.639999998733</v>
      </c>
      <c r="E137" s="185">
        <v>0</v>
      </c>
      <c r="F137" s="185">
        <v>0</v>
      </c>
      <c r="G137" s="185">
        <v>37060.639999998733</v>
      </c>
      <c r="H137" s="171"/>
    </row>
    <row r="138" spans="1:8" ht="15.75" customHeight="1">
      <c r="A138" s="180" t="s">
        <v>412</v>
      </c>
      <c r="B138" s="185"/>
      <c r="C138" s="185"/>
      <c r="D138" s="185">
        <v>0</v>
      </c>
      <c r="E138" s="185"/>
      <c r="F138" s="185"/>
      <c r="G138" s="185">
        <v>0</v>
      </c>
      <c r="H138" s="183" t="s">
        <v>496</v>
      </c>
    </row>
    <row r="139" spans="1:8" ht="15.75" customHeight="1">
      <c r="A139" s="180" t="s">
        <v>414</v>
      </c>
      <c r="B139" s="185"/>
      <c r="C139" s="185"/>
      <c r="D139" s="185">
        <v>0</v>
      </c>
      <c r="E139" s="185"/>
      <c r="F139" s="185"/>
      <c r="G139" s="185">
        <v>0</v>
      </c>
      <c r="H139" s="183" t="s">
        <v>497</v>
      </c>
    </row>
    <row r="140" spans="1:8" ht="15.75" customHeight="1">
      <c r="A140" s="180" t="s">
        <v>416</v>
      </c>
      <c r="B140" s="185"/>
      <c r="C140" s="185"/>
      <c r="D140" s="185">
        <v>0</v>
      </c>
      <c r="E140" s="185"/>
      <c r="F140" s="185"/>
      <c r="G140" s="185">
        <v>0</v>
      </c>
      <c r="H140" s="183" t="s">
        <v>498</v>
      </c>
    </row>
    <row r="141" spans="1:8" ht="15.75" customHeight="1">
      <c r="A141" s="180" t="s">
        <v>418</v>
      </c>
      <c r="B141" s="185"/>
      <c r="C141" s="185"/>
      <c r="D141" s="185">
        <v>0</v>
      </c>
      <c r="E141" s="185"/>
      <c r="F141" s="185"/>
      <c r="G141" s="185">
        <v>0</v>
      </c>
      <c r="H141" s="183" t="s">
        <v>499</v>
      </c>
    </row>
    <row r="142" spans="1:8" ht="15.75" customHeight="1">
      <c r="A142" s="180" t="s">
        <v>420</v>
      </c>
      <c r="B142" s="185"/>
      <c r="C142" s="185"/>
      <c r="D142" s="185">
        <v>0</v>
      </c>
      <c r="E142" s="185"/>
      <c r="F142" s="185"/>
      <c r="G142" s="185">
        <v>0</v>
      </c>
      <c r="H142" s="183" t="s">
        <v>500</v>
      </c>
    </row>
    <row r="143" spans="1:8" ht="15.75" customHeight="1">
      <c r="A143" s="180" t="s">
        <v>422</v>
      </c>
      <c r="B143" s="185"/>
      <c r="C143" s="185"/>
      <c r="D143" s="185">
        <v>0</v>
      </c>
      <c r="E143" s="185"/>
      <c r="F143" s="185"/>
      <c r="G143" s="185">
        <v>0</v>
      </c>
      <c r="H143" s="183"/>
    </row>
    <row r="144" spans="1:8" ht="15.75" customHeight="1">
      <c r="A144" s="180" t="s">
        <v>423</v>
      </c>
      <c r="B144" s="185"/>
      <c r="C144" s="185"/>
      <c r="D144" s="185">
        <v>0</v>
      </c>
      <c r="E144" s="185"/>
      <c r="F144" s="185"/>
      <c r="G144" s="185">
        <v>0</v>
      </c>
      <c r="H144" s="183" t="s">
        <v>501</v>
      </c>
    </row>
    <row r="145" spans="1:8" ht="15.75" customHeight="1">
      <c r="A145" s="180" t="s">
        <v>425</v>
      </c>
      <c r="B145" s="189">
        <v>15434260.859999999</v>
      </c>
      <c r="C145" s="189">
        <v>-15397200.220000001</v>
      </c>
      <c r="D145" s="185">
        <v>37060.639999998733</v>
      </c>
      <c r="E145" s="189">
        <v>0</v>
      </c>
      <c r="F145" s="189">
        <v>0</v>
      </c>
      <c r="G145" s="185">
        <v>37060.639999998733</v>
      </c>
      <c r="H145" s="183" t="s">
        <v>502</v>
      </c>
    </row>
    <row r="146" spans="1:8" ht="15.75" customHeight="1">
      <c r="A146" s="179" t="s">
        <v>427</v>
      </c>
      <c r="B146" s="185">
        <v>4161980.23</v>
      </c>
      <c r="C146" s="185">
        <v>-2561980.23</v>
      </c>
      <c r="D146" s="185">
        <v>1600000</v>
      </c>
      <c r="E146" s="185">
        <v>1600000</v>
      </c>
      <c r="F146" s="185">
        <v>1600000</v>
      </c>
      <c r="G146" s="185">
        <v>0</v>
      </c>
      <c r="H146" s="171"/>
    </row>
    <row r="147" spans="1:8" ht="15.75" customHeight="1">
      <c r="A147" s="180" t="s">
        <v>428</v>
      </c>
      <c r="B147" s="185"/>
      <c r="C147" s="185"/>
      <c r="D147" s="185">
        <v>0</v>
      </c>
      <c r="E147" s="185"/>
      <c r="F147" s="185"/>
      <c r="G147" s="185">
        <v>0</v>
      </c>
      <c r="H147" s="183" t="s">
        <v>503</v>
      </c>
    </row>
    <row r="148" spans="1:8" ht="15.75" customHeight="1">
      <c r="A148" s="180" t="s">
        <v>430</v>
      </c>
      <c r="B148" s="185"/>
      <c r="C148" s="185"/>
      <c r="D148" s="185">
        <v>0</v>
      </c>
      <c r="E148" s="185"/>
      <c r="F148" s="185"/>
      <c r="G148" s="185">
        <v>0</v>
      </c>
      <c r="H148" s="183" t="s">
        <v>504</v>
      </c>
    </row>
    <row r="149" spans="1:8" ht="15.75" customHeight="1">
      <c r="A149" s="180" t="s">
        <v>432</v>
      </c>
      <c r="B149" s="189">
        <v>4161980.23</v>
      </c>
      <c r="C149" s="189">
        <v>-2561980.23</v>
      </c>
      <c r="D149" s="185">
        <v>1600000</v>
      </c>
      <c r="E149" s="189">
        <v>1600000</v>
      </c>
      <c r="F149" s="189">
        <v>1600000</v>
      </c>
      <c r="G149" s="185">
        <v>0</v>
      </c>
      <c r="H149" s="183" t="s">
        <v>505</v>
      </c>
    </row>
    <row r="150" spans="1:8" ht="15.75" customHeight="1">
      <c r="A150" s="179" t="s">
        <v>434</v>
      </c>
      <c r="B150" s="185">
        <v>5307700.95</v>
      </c>
      <c r="C150" s="185">
        <v>0</v>
      </c>
      <c r="D150" s="185">
        <v>5307700.95</v>
      </c>
      <c r="E150" s="185">
        <v>3343941.32</v>
      </c>
      <c r="F150" s="185">
        <v>3343941.32</v>
      </c>
      <c r="G150" s="185">
        <v>1963759.6300000004</v>
      </c>
      <c r="H150" s="171"/>
    </row>
    <row r="151" spans="1:8" ht="15.75" customHeight="1">
      <c r="A151" s="180" t="s">
        <v>435</v>
      </c>
      <c r="B151" s="189">
        <v>3182268</v>
      </c>
      <c r="C151" s="189">
        <v>0</v>
      </c>
      <c r="D151" s="185">
        <v>3182268</v>
      </c>
      <c r="E151" s="189">
        <v>2386701</v>
      </c>
      <c r="F151" s="189">
        <v>2386701</v>
      </c>
      <c r="G151" s="185">
        <v>795567</v>
      </c>
      <c r="H151" s="183" t="s">
        <v>506</v>
      </c>
    </row>
    <row r="152" spans="1:8" ht="15.75" customHeight="1">
      <c r="A152" s="180" t="s">
        <v>437</v>
      </c>
      <c r="B152" s="189">
        <v>2125432.9500000002</v>
      </c>
      <c r="C152" s="189">
        <v>0</v>
      </c>
      <c r="D152" s="185">
        <v>2125432.9500000002</v>
      </c>
      <c r="E152" s="189">
        <v>957240.31999999995</v>
      </c>
      <c r="F152" s="189">
        <v>957240.31999999995</v>
      </c>
      <c r="G152" s="185">
        <v>1168192.6300000004</v>
      </c>
      <c r="H152" s="183" t="s">
        <v>507</v>
      </c>
    </row>
    <row r="153" spans="1:8" ht="15.75" customHeight="1">
      <c r="A153" s="180" t="s">
        <v>439</v>
      </c>
      <c r="B153" s="185"/>
      <c r="C153" s="185"/>
      <c r="D153" s="185">
        <v>0</v>
      </c>
      <c r="E153" s="185"/>
      <c r="F153" s="185"/>
      <c r="G153" s="185">
        <v>0</v>
      </c>
      <c r="H153" s="183" t="s">
        <v>508</v>
      </c>
    </row>
    <row r="154" spans="1:8" ht="15.75" customHeight="1">
      <c r="A154" s="173" t="s">
        <v>441</v>
      </c>
      <c r="B154" s="185"/>
      <c r="C154" s="185"/>
      <c r="D154" s="185">
        <v>0</v>
      </c>
      <c r="E154" s="185"/>
      <c r="F154" s="185"/>
      <c r="G154" s="185">
        <v>0</v>
      </c>
      <c r="H154" s="183" t="s">
        <v>509</v>
      </c>
    </row>
    <row r="155" spans="1:8" ht="15.75" customHeight="1">
      <c r="A155" s="180" t="s">
        <v>443</v>
      </c>
      <c r="B155" s="185"/>
      <c r="C155" s="185"/>
      <c r="D155" s="185">
        <v>0</v>
      </c>
      <c r="E155" s="185"/>
      <c r="F155" s="185"/>
      <c r="G155" s="185">
        <v>0</v>
      </c>
      <c r="H155" s="183" t="s">
        <v>510</v>
      </c>
    </row>
    <row r="156" spans="1:8" ht="15.75" customHeight="1">
      <c r="A156" s="180" t="s">
        <v>445</v>
      </c>
      <c r="B156" s="185"/>
      <c r="C156" s="185"/>
      <c r="D156" s="185">
        <v>0</v>
      </c>
      <c r="E156" s="185"/>
      <c r="F156" s="185"/>
      <c r="G156" s="185">
        <v>0</v>
      </c>
      <c r="H156" s="183" t="s">
        <v>511</v>
      </c>
    </row>
    <row r="157" spans="1:8" ht="15.75" customHeight="1">
      <c r="A157" s="180" t="s">
        <v>447</v>
      </c>
      <c r="B157" s="185"/>
      <c r="C157" s="185"/>
      <c r="D157" s="185">
        <v>0</v>
      </c>
      <c r="E157" s="185"/>
      <c r="F157" s="185"/>
      <c r="G157" s="185">
        <v>0</v>
      </c>
      <c r="H157" s="183" t="s">
        <v>512</v>
      </c>
    </row>
    <row r="158" spans="1:8" ht="15.75" customHeight="1">
      <c r="A158" s="174"/>
      <c r="B158" s="186"/>
      <c r="C158" s="186"/>
      <c r="D158" s="186"/>
      <c r="E158" s="186"/>
      <c r="F158" s="186"/>
      <c r="G158" s="186"/>
      <c r="H158" s="171"/>
    </row>
    <row r="159" spans="1:8" ht="15.75" customHeight="1">
      <c r="A159" s="175" t="s">
        <v>513</v>
      </c>
      <c r="B159" s="184">
        <v>443117783.04000002</v>
      </c>
      <c r="C159" s="184">
        <v>141129378.15000001</v>
      </c>
      <c r="D159" s="184">
        <v>584247161.18999994</v>
      </c>
      <c r="E159" s="184">
        <v>399146150.06</v>
      </c>
      <c r="F159" s="184">
        <v>381474456.28999996</v>
      </c>
      <c r="G159" s="184">
        <v>185101011.13000008</v>
      </c>
      <c r="H159" s="171"/>
    </row>
    <row r="160" spans="1:8" ht="15.75" customHeight="1">
      <c r="A160" s="177"/>
      <c r="B160" s="187"/>
      <c r="C160" s="187"/>
      <c r="D160" s="187"/>
      <c r="E160" s="187"/>
      <c r="F160" s="187"/>
      <c r="G160" s="187"/>
      <c r="H160" s="171"/>
    </row>
    <row r="161" spans="1:1" ht="15.75" customHeight="1">
      <c r="A161" s="172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16" sqref="C16"/>
    </sheetView>
  </sheetViews>
  <sheetFormatPr baseColWidth="10" defaultRowHeight="15"/>
  <cols>
    <col min="1" max="1" width="54.85546875" customWidth="1"/>
    <col min="2" max="7" width="15.140625" bestFit="1" customWidth="1"/>
  </cols>
  <sheetData>
    <row r="1" spans="1:7" ht="21">
      <c r="A1" s="169" t="s">
        <v>514</v>
      </c>
      <c r="B1" s="169"/>
      <c r="C1" s="169"/>
      <c r="D1" s="169"/>
      <c r="E1" s="169"/>
      <c r="F1" s="169"/>
      <c r="G1" s="169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39" t="s">
        <v>304</v>
      </c>
      <c r="B3" s="40"/>
      <c r="C3" s="40"/>
      <c r="D3" s="40"/>
      <c r="E3" s="40"/>
      <c r="F3" s="40"/>
      <c r="G3" s="41"/>
    </row>
    <row r="4" spans="1:7">
      <c r="A4" s="39" t="s">
        <v>515</v>
      </c>
      <c r="B4" s="40"/>
      <c r="C4" s="40"/>
      <c r="D4" s="40"/>
      <c r="E4" s="40"/>
      <c r="F4" s="40"/>
      <c r="G4" s="41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80" t="s">
        <v>4</v>
      </c>
      <c r="B7" s="195" t="s">
        <v>306</v>
      </c>
      <c r="C7" s="195"/>
      <c r="D7" s="195"/>
      <c r="E7" s="195"/>
      <c r="F7" s="195"/>
      <c r="G7" s="196" t="s">
        <v>307</v>
      </c>
    </row>
    <row r="8" spans="1:7" ht="60">
      <c r="A8" s="81"/>
      <c r="B8" s="205" t="s">
        <v>308</v>
      </c>
      <c r="C8" s="206" t="s">
        <v>238</v>
      </c>
      <c r="D8" s="205" t="s">
        <v>239</v>
      </c>
      <c r="E8" s="205" t="s">
        <v>194</v>
      </c>
      <c r="F8" s="205" t="s">
        <v>211</v>
      </c>
      <c r="G8" s="194"/>
    </row>
    <row r="9" spans="1:7">
      <c r="A9" s="200" t="s">
        <v>516</v>
      </c>
      <c r="B9" s="207">
        <v>328195598.04000002</v>
      </c>
      <c r="C9" s="207">
        <v>69048882.540000007</v>
      </c>
      <c r="D9" s="207">
        <v>397244480.58000004</v>
      </c>
      <c r="E9" s="207">
        <v>266173406</v>
      </c>
      <c r="F9" s="207">
        <v>260589522.86000001</v>
      </c>
      <c r="G9" s="207">
        <v>131071074.58000003</v>
      </c>
    </row>
    <row r="10" spans="1:7">
      <c r="A10" s="212">
        <v>3111</v>
      </c>
      <c r="B10" s="213">
        <v>328195598.04000002</v>
      </c>
      <c r="C10" s="213">
        <v>0</v>
      </c>
      <c r="D10" s="208">
        <v>328195598.04000002</v>
      </c>
      <c r="E10" s="213">
        <v>266173406</v>
      </c>
      <c r="F10" s="213">
        <v>260589522.86000001</v>
      </c>
      <c r="G10" s="208">
        <v>62022192.040000021</v>
      </c>
    </row>
    <row r="11" spans="1:7">
      <c r="A11" s="212">
        <v>3111</v>
      </c>
      <c r="B11" s="213">
        <v>0</v>
      </c>
      <c r="C11" s="213">
        <v>69048882.540000007</v>
      </c>
      <c r="D11" s="208">
        <v>69048882.540000007</v>
      </c>
      <c r="E11" s="213">
        <v>0</v>
      </c>
      <c r="F11" s="213">
        <v>0</v>
      </c>
      <c r="G11" s="208">
        <v>69048882.540000007</v>
      </c>
    </row>
    <row r="12" spans="1:7">
      <c r="A12" s="204" t="s">
        <v>517</v>
      </c>
      <c r="B12" s="208"/>
      <c r="C12" s="208"/>
      <c r="D12" s="208">
        <v>0</v>
      </c>
      <c r="E12" s="208"/>
      <c r="F12" s="208"/>
      <c r="G12" s="208">
        <v>0</v>
      </c>
    </row>
    <row r="13" spans="1:7">
      <c r="A13" s="204" t="s">
        <v>518</v>
      </c>
      <c r="B13" s="208"/>
      <c r="C13" s="208"/>
      <c r="D13" s="208">
        <v>0</v>
      </c>
      <c r="E13" s="208"/>
      <c r="F13" s="208"/>
      <c r="G13" s="208">
        <v>0</v>
      </c>
    </row>
    <row r="14" spans="1:7">
      <c r="A14" s="204" t="s">
        <v>519</v>
      </c>
      <c r="B14" s="208"/>
      <c r="C14" s="208"/>
      <c r="D14" s="208">
        <v>0</v>
      </c>
      <c r="E14" s="208"/>
      <c r="F14" s="208"/>
      <c r="G14" s="208">
        <v>0</v>
      </c>
    </row>
    <row r="15" spans="1:7">
      <c r="A15" s="204" t="s">
        <v>520</v>
      </c>
      <c r="B15" s="208"/>
      <c r="C15" s="208"/>
      <c r="D15" s="208">
        <v>0</v>
      </c>
      <c r="E15" s="208"/>
      <c r="F15" s="208"/>
      <c r="G15" s="208">
        <v>0</v>
      </c>
    </row>
    <row r="16" spans="1:7">
      <c r="A16" s="204" t="s">
        <v>521</v>
      </c>
      <c r="B16" s="208"/>
      <c r="C16" s="208"/>
      <c r="D16" s="208">
        <v>0</v>
      </c>
      <c r="E16" s="208"/>
      <c r="F16" s="208"/>
      <c r="G16" s="208">
        <v>0</v>
      </c>
    </row>
    <row r="17" spans="1:7">
      <c r="A17" s="204" t="s">
        <v>522</v>
      </c>
      <c r="B17" s="208"/>
      <c r="C17" s="208"/>
      <c r="D17" s="208">
        <v>0</v>
      </c>
      <c r="E17" s="208"/>
      <c r="F17" s="208"/>
      <c r="G17" s="208">
        <v>0</v>
      </c>
    </row>
    <row r="18" spans="1:7">
      <c r="A18" s="203" t="s">
        <v>150</v>
      </c>
      <c r="B18" s="209"/>
      <c r="C18" s="209"/>
      <c r="D18" s="209"/>
      <c r="E18" s="209"/>
      <c r="F18" s="209"/>
      <c r="G18" s="209"/>
    </row>
    <row r="19" spans="1:7">
      <c r="A19" s="201" t="s">
        <v>523</v>
      </c>
      <c r="B19" s="210">
        <v>114922185</v>
      </c>
      <c r="C19" s="210">
        <v>72080495.609999999</v>
      </c>
      <c r="D19" s="210">
        <v>187002680.61000001</v>
      </c>
      <c r="E19" s="210">
        <v>132972744.06</v>
      </c>
      <c r="F19" s="210">
        <v>199995.26</v>
      </c>
      <c r="G19" s="210">
        <v>54029936.550000012</v>
      </c>
    </row>
    <row r="20" spans="1:7">
      <c r="A20" s="212">
        <v>3111</v>
      </c>
      <c r="B20" s="213">
        <v>114922185</v>
      </c>
      <c r="C20" s="213">
        <v>72080495.609999999</v>
      </c>
      <c r="D20" s="208">
        <v>187002680.61000001</v>
      </c>
      <c r="E20" s="213">
        <v>132972744.06</v>
      </c>
      <c r="F20" s="213">
        <v>199995.26</v>
      </c>
      <c r="G20" s="208">
        <v>54029936.550000012</v>
      </c>
    </row>
    <row r="21" spans="1:7">
      <c r="A21" s="204" t="s">
        <v>524</v>
      </c>
      <c r="B21" s="208"/>
      <c r="C21" s="208"/>
      <c r="D21" s="208">
        <v>0</v>
      </c>
      <c r="E21" s="208"/>
      <c r="F21" s="208"/>
      <c r="G21" s="208">
        <v>0</v>
      </c>
    </row>
    <row r="22" spans="1:7">
      <c r="A22" s="204" t="s">
        <v>517</v>
      </c>
      <c r="B22" s="208"/>
      <c r="C22" s="208"/>
      <c r="D22" s="208">
        <v>0</v>
      </c>
      <c r="E22" s="208"/>
      <c r="F22" s="208"/>
      <c r="G22" s="208">
        <v>0</v>
      </c>
    </row>
    <row r="23" spans="1:7">
      <c r="A23" s="204" t="s">
        <v>518</v>
      </c>
      <c r="B23" s="208"/>
      <c r="C23" s="208"/>
      <c r="D23" s="208">
        <v>0</v>
      </c>
      <c r="E23" s="208"/>
      <c r="F23" s="208"/>
      <c r="G23" s="208">
        <v>0</v>
      </c>
    </row>
    <row r="24" spans="1:7">
      <c r="A24" s="204" t="s">
        <v>519</v>
      </c>
      <c r="B24" s="208"/>
      <c r="C24" s="208"/>
      <c r="D24" s="208">
        <v>0</v>
      </c>
      <c r="E24" s="208"/>
      <c r="F24" s="208"/>
      <c r="G24" s="208">
        <v>0</v>
      </c>
    </row>
    <row r="25" spans="1:7">
      <c r="A25" s="204" t="s">
        <v>520</v>
      </c>
      <c r="B25" s="208"/>
      <c r="C25" s="208"/>
      <c r="D25" s="208">
        <v>0</v>
      </c>
      <c r="E25" s="208"/>
      <c r="F25" s="208"/>
      <c r="G25" s="208">
        <v>0</v>
      </c>
    </row>
    <row r="26" spans="1:7">
      <c r="A26" s="204" t="s">
        <v>521</v>
      </c>
      <c r="B26" s="208"/>
      <c r="C26" s="208"/>
      <c r="D26" s="208">
        <v>0</v>
      </c>
      <c r="E26" s="208"/>
      <c r="F26" s="208"/>
      <c r="G26" s="208">
        <v>0</v>
      </c>
    </row>
    <row r="27" spans="1:7">
      <c r="A27" s="204" t="s">
        <v>522</v>
      </c>
      <c r="B27" s="208"/>
      <c r="C27" s="208"/>
      <c r="D27" s="208">
        <v>0</v>
      </c>
      <c r="E27" s="208"/>
      <c r="F27" s="208"/>
      <c r="G27" s="208">
        <v>0</v>
      </c>
    </row>
    <row r="28" spans="1:7">
      <c r="A28" s="203" t="s">
        <v>150</v>
      </c>
      <c r="B28" s="209"/>
      <c r="C28" s="209"/>
      <c r="D28" s="208">
        <v>0</v>
      </c>
      <c r="E28" s="208"/>
      <c r="F28" s="208"/>
      <c r="G28" s="208">
        <v>0</v>
      </c>
    </row>
    <row r="29" spans="1:7">
      <c r="A29" s="201" t="s">
        <v>513</v>
      </c>
      <c r="B29" s="210">
        <v>443117783.04000002</v>
      </c>
      <c r="C29" s="210">
        <v>141129378.15000001</v>
      </c>
      <c r="D29" s="210">
        <v>584247161.19000006</v>
      </c>
      <c r="E29" s="210">
        <v>399146150.06</v>
      </c>
      <c r="F29" s="210">
        <v>260789518.12</v>
      </c>
      <c r="G29" s="210">
        <v>185101011.13000005</v>
      </c>
    </row>
    <row r="30" spans="1:7">
      <c r="A30" s="202"/>
      <c r="B30" s="211"/>
      <c r="C30" s="211"/>
      <c r="D30" s="211"/>
      <c r="E30" s="211"/>
      <c r="F30" s="211"/>
      <c r="G30" s="211"/>
    </row>
    <row r="31" spans="1:7">
      <c r="A31" s="199"/>
      <c r="B31" s="198"/>
      <c r="C31" s="198"/>
      <c r="D31" s="198"/>
      <c r="E31" s="198"/>
      <c r="F31" s="198"/>
      <c r="G31" s="198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B15" sqref="B15"/>
    </sheetView>
  </sheetViews>
  <sheetFormatPr baseColWidth="10" defaultRowHeight="15"/>
  <cols>
    <col min="1" max="1" width="74.7109375" customWidth="1"/>
    <col min="2" max="7" width="16.140625" customWidth="1"/>
  </cols>
  <sheetData>
    <row r="1" spans="1:8" ht="21">
      <c r="A1" s="214" t="s">
        <v>525</v>
      </c>
      <c r="B1" s="215"/>
      <c r="C1" s="215"/>
      <c r="D1" s="215"/>
      <c r="E1" s="215"/>
      <c r="F1" s="215"/>
      <c r="G1" s="215"/>
      <c r="H1" s="217"/>
    </row>
    <row r="2" spans="1:8">
      <c r="A2" s="36" t="s">
        <v>122</v>
      </c>
      <c r="B2" s="37"/>
      <c r="C2" s="37"/>
      <c r="D2" s="37"/>
      <c r="E2" s="37"/>
      <c r="F2" s="37"/>
      <c r="G2" s="38"/>
      <c r="H2" s="217"/>
    </row>
    <row r="3" spans="1:8">
      <c r="A3" s="39" t="s">
        <v>526</v>
      </c>
      <c r="B3" s="40"/>
      <c r="C3" s="40"/>
      <c r="D3" s="40"/>
      <c r="E3" s="40"/>
      <c r="F3" s="40"/>
      <c r="G3" s="41"/>
      <c r="H3" s="217"/>
    </row>
    <row r="4" spans="1:8">
      <c r="A4" s="39" t="s">
        <v>527</v>
      </c>
      <c r="B4" s="40"/>
      <c r="C4" s="40"/>
      <c r="D4" s="40"/>
      <c r="E4" s="40"/>
      <c r="F4" s="40"/>
      <c r="G4" s="41"/>
      <c r="H4" s="217"/>
    </row>
    <row r="5" spans="1:8">
      <c r="A5" s="42" t="s">
        <v>168</v>
      </c>
      <c r="B5" s="43"/>
      <c r="C5" s="43"/>
      <c r="D5" s="43"/>
      <c r="E5" s="43"/>
      <c r="F5" s="43"/>
      <c r="G5" s="44"/>
      <c r="H5" s="217"/>
    </row>
    <row r="6" spans="1:8">
      <c r="A6" s="45" t="s">
        <v>2</v>
      </c>
      <c r="B6" s="46"/>
      <c r="C6" s="46"/>
      <c r="D6" s="46"/>
      <c r="E6" s="46"/>
      <c r="F6" s="46"/>
      <c r="G6" s="47"/>
      <c r="H6" s="217"/>
    </row>
    <row r="7" spans="1:8">
      <c r="A7" s="40" t="s">
        <v>4</v>
      </c>
      <c r="B7" s="45" t="s">
        <v>306</v>
      </c>
      <c r="C7" s="46"/>
      <c r="D7" s="46"/>
      <c r="E7" s="46"/>
      <c r="F7" s="47"/>
      <c r="G7" s="190" t="s">
        <v>528</v>
      </c>
      <c r="H7" s="217"/>
    </row>
    <row r="8" spans="1:8" ht="30">
      <c r="A8" s="40"/>
      <c r="B8" s="223" t="s">
        <v>308</v>
      </c>
      <c r="C8" s="219" t="s">
        <v>529</v>
      </c>
      <c r="D8" s="223" t="s">
        <v>310</v>
      </c>
      <c r="E8" s="223" t="s">
        <v>194</v>
      </c>
      <c r="F8" s="224" t="s">
        <v>211</v>
      </c>
      <c r="G8" s="170"/>
      <c r="H8" s="217"/>
    </row>
    <row r="9" spans="1:8">
      <c r="A9" s="220" t="s">
        <v>530</v>
      </c>
      <c r="B9" s="232">
        <v>328195598.03999996</v>
      </c>
      <c r="C9" s="232">
        <v>69048882.540000007</v>
      </c>
      <c r="D9" s="232">
        <v>397244480.57999998</v>
      </c>
      <c r="E9" s="232">
        <v>266173405.99999997</v>
      </c>
      <c r="F9" s="232">
        <v>260589522.85999995</v>
      </c>
      <c r="G9" s="232">
        <v>131071074.58000001</v>
      </c>
      <c r="H9" s="217"/>
    </row>
    <row r="10" spans="1:8">
      <c r="A10" s="226" t="s">
        <v>531</v>
      </c>
      <c r="B10" s="233">
        <v>215147926.59999999</v>
      </c>
      <c r="C10" s="233">
        <v>5568192.8899999997</v>
      </c>
      <c r="D10" s="233">
        <v>220716119.49000001</v>
      </c>
      <c r="E10" s="233">
        <v>140618817.98999998</v>
      </c>
      <c r="F10" s="233">
        <v>138902086.72999999</v>
      </c>
      <c r="G10" s="233">
        <v>80097301.5</v>
      </c>
      <c r="H10" s="217"/>
    </row>
    <row r="11" spans="1:8">
      <c r="A11" s="228" t="s">
        <v>532</v>
      </c>
      <c r="B11" s="233"/>
      <c r="C11" s="233"/>
      <c r="D11" s="233">
        <v>0</v>
      </c>
      <c r="E11" s="233"/>
      <c r="F11" s="233"/>
      <c r="G11" s="233">
        <v>0</v>
      </c>
      <c r="H11" s="231" t="s">
        <v>533</v>
      </c>
    </row>
    <row r="12" spans="1:8">
      <c r="A12" s="228" t="s">
        <v>534</v>
      </c>
      <c r="B12" s="238">
        <v>810494.9</v>
      </c>
      <c r="C12" s="238">
        <v>-11500</v>
      </c>
      <c r="D12" s="233">
        <v>798994.9</v>
      </c>
      <c r="E12" s="238">
        <v>504210.47</v>
      </c>
      <c r="F12" s="238">
        <v>491226.59</v>
      </c>
      <c r="G12" s="233">
        <v>294784.43000000005</v>
      </c>
      <c r="H12" s="231" t="s">
        <v>535</v>
      </c>
    </row>
    <row r="13" spans="1:8">
      <c r="A13" s="228" t="s">
        <v>536</v>
      </c>
      <c r="B13" s="238">
        <v>59795718.039999999</v>
      </c>
      <c r="C13" s="238">
        <v>825940.75</v>
      </c>
      <c r="D13" s="233">
        <v>60621658.789999999</v>
      </c>
      <c r="E13" s="238">
        <v>41574661.799999997</v>
      </c>
      <c r="F13" s="238">
        <v>40827520.869999997</v>
      </c>
      <c r="G13" s="233">
        <v>19046996.990000002</v>
      </c>
      <c r="H13" s="231" t="s">
        <v>537</v>
      </c>
    </row>
    <row r="14" spans="1:8">
      <c r="A14" s="228" t="s">
        <v>538</v>
      </c>
      <c r="B14" s="233"/>
      <c r="C14" s="233"/>
      <c r="D14" s="233">
        <v>0</v>
      </c>
      <c r="E14" s="233"/>
      <c r="F14" s="233"/>
      <c r="G14" s="233">
        <v>0</v>
      </c>
      <c r="H14" s="231" t="s">
        <v>539</v>
      </c>
    </row>
    <row r="15" spans="1:8">
      <c r="A15" s="228" t="s">
        <v>540</v>
      </c>
      <c r="B15" s="238">
        <v>32345172.629999999</v>
      </c>
      <c r="C15" s="238">
        <v>12760</v>
      </c>
      <c r="D15" s="233">
        <v>32357932.629999999</v>
      </c>
      <c r="E15" s="238">
        <v>23335451.739999998</v>
      </c>
      <c r="F15" s="238">
        <v>23304424.969999999</v>
      </c>
      <c r="G15" s="233">
        <v>9022480.8900000006</v>
      </c>
      <c r="H15" s="231" t="s">
        <v>541</v>
      </c>
    </row>
    <row r="16" spans="1:8">
      <c r="A16" s="228" t="s">
        <v>542</v>
      </c>
      <c r="B16" s="233"/>
      <c r="C16" s="233"/>
      <c r="D16" s="233">
        <v>0</v>
      </c>
      <c r="E16" s="233"/>
      <c r="F16" s="233"/>
      <c r="G16" s="233">
        <v>0</v>
      </c>
      <c r="H16" s="231" t="s">
        <v>543</v>
      </c>
    </row>
    <row r="17" spans="1:8">
      <c r="A17" s="228" t="s">
        <v>544</v>
      </c>
      <c r="B17" s="238">
        <v>70987177.629999995</v>
      </c>
      <c r="C17" s="238">
        <v>1040786.24</v>
      </c>
      <c r="D17" s="233">
        <v>72027963.86999999</v>
      </c>
      <c r="E17" s="238">
        <v>44957633.299999997</v>
      </c>
      <c r="F17" s="238">
        <v>44630512.229999997</v>
      </c>
      <c r="G17" s="233">
        <v>27070330.569999993</v>
      </c>
      <c r="H17" s="231" t="s">
        <v>545</v>
      </c>
    </row>
    <row r="18" spans="1:8">
      <c r="A18" s="228" t="s">
        <v>546</v>
      </c>
      <c r="B18" s="238">
        <v>51209363.399999999</v>
      </c>
      <c r="C18" s="238">
        <v>3700205.9</v>
      </c>
      <c r="D18" s="233">
        <v>54909569.299999997</v>
      </c>
      <c r="E18" s="238">
        <v>30246860.68</v>
      </c>
      <c r="F18" s="238">
        <v>29648402.07</v>
      </c>
      <c r="G18" s="233">
        <v>24662708.619999997</v>
      </c>
      <c r="H18" s="231" t="s">
        <v>547</v>
      </c>
    </row>
    <row r="19" spans="1:8">
      <c r="A19" s="226" t="s">
        <v>548</v>
      </c>
      <c r="B19" s="233">
        <v>100168193.55000001</v>
      </c>
      <c r="C19" s="233">
        <v>60251187.200000003</v>
      </c>
      <c r="D19" s="233">
        <v>160419380.75</v>
      </c>
      <c r="E19" s="233">
        <v>114512051.16999999</v>
      </c>
      <c r="F19" s="233">
        <v>110991339.92999999</v>
      </c>
      <c r="G19" s="233">
        <v>45907329.580000006</v>
      </c>
      <c r="H19" s="217"/>
    </row>
    <row r="20" spans="1:8">
      <c r="A20" s="228" t="s">
        <v>549</v>
      </c>
      <c r="B20" s="238">
        <v>15120277.359999999</v>
      </c>
      <c r="C20" s="238">
        <v>1458029.85</v>
      </c>
      <c r="D20" s="233">
        <v>16578307.209999999</v>
      </c>
      <c r="E20" s="238">
        <v>10380096.16</v>
      </c>
      <c r="F20" s="238">
        <v>10188087.640000001</v>
      </c>
      <c r="G20" s="233">
        <v>6198211.0499999989</v>
      </c>
      <c r="H20" s="231" t="s">
        <v>550</v>
      </c>
    </row>
    <row r="21" spans="1:8">
      <c r="A21" s="228" t="s">
        <v>551</v>
      </c>
      <c r="B21" s="238">
        <v>55777776.350000001</v>
      </c>
      <c r="C21" s="238">
        <v>51737729.789999999</v>
      </c>
      <c r="D21" s="233">
        <v>107515506.14</v>
      </c>
      <c r="E21" s="238">
        <v>78449033.569999993</v>
      </c>
      <c r="F21" s="238">
        <v>76296929.530000001</v>
      </c>
      <c r="G21" s="233">
        <v>29066472.570000008</v>
      </c>
      <c r="H21" s="231" t="s">
        <v>552</v>
      </c>
    </row>
    <row r="22" spans="1:8">
      <c r="A22" s="228" t="s">
        <v>553</v>
      </c>
      <c r="B22" s="238">
        <v>5771450.1900000004</v>
      </c>
      <c r="C22" s="238">
        <v>1484495</v>
      </c>
      <c r="D22" s="233">
        <v>7255945.1900000004</v>
      </c>
      <c r="E22" s="238">
        <v>4961370.0999999996</v>
      </c>
      <c r="F22" s="238">
        <v>4892793.67</v>
      </c>
      <c r="G22" s="233">
        <v>2294575.0900000008</v>
      </c>
      <c r="H22" s="231" t="s">
        <v>554</v>
      </c>
    </row>
    <row r="23" spans="1:8">
      <c r="A23" s="228" t="s">
        <v>555</v>
      </c>
      <c r="B23" s="238">
        <v>11503906.199999999</v>
      </c>
      <c r="C23" s="238">
        <v>772854.31</v>
      </c>
      <c r="D23" s="233">
        <v>12276760.51</v>
      </c>
      <c r="E23" s="238">
        <v>8432135.8300000001</v>
      </c>
      <c r="F23" s="238">
        <v>7996439.3200000003</v>
      </c>
      <c r="G23" s="233">
        <v>3844624.6799999997</v>
      </c>
      <c r="H23" s="231" t="s">
        <v>556</v>
      </c>
    </row>
    <row r="24" spans="1:8">
      <c r="A24" s="228" t="s">
        <v>557</v>
      </c>
      <c r="B24" s="238">
        <v>4240489.45</v>
      </c>
      <c r="C24" s="238">
        <v>1169084.3799999999</v>
      </c>
      <c r="D24" s="233">
        <v>5409573.8300000001</v>
      </c>
      <c r="E24" s="238">
        <v>3655030.11</v>
      </c>
      <c r="F24" s="238">
        <v>3532251.96</v>
      </c>
      <c r="G24" s="233">
        <v>1754543.7200000002</v>
      </c>
      <c r="H24" s="231" t="s">
        <v>558</v>
      </c>
    </row>
    <row r="25" spans="1:8">
      <c r="A25" s="228" t="s">
        <v>559</v>
      </c>
      <c r="B25" s="238">
        <v>2725000</v>
      </c>
      <c r="C25" s="238">
        <v>3968033.68</v>
      </c>
      <c r="D25" s="233">
        <v>6693033.6799999997</v>
      </c>
      <c r="E25" s="238">
        <v>5541987.6399999997</v>
      </c>
      <c r="F25" s="238">
        <v>5111987.6399999997</v>
      </c>
      <c r="G25" s="233">
        <v>1151046.04</v>
      </c>
      <c r="H25" s="231" t="s">
        <v>560</v>
      </c>
    </row>
    <row r="26" spans="1:8">
      <c r="A26" s="228" t="s">
        <v>561</v>
      </c>
      <c r="B26" s="238">
        <v>5029294</v>
      </c>
      <c r="C26" s="238">
        <v>-339039.81</v>
      </c>
      <c r="D26" s="233">
        <v>4690254.1900000004</v>
      </c>
      <c r="E26" s="238">
        <v>3092397.76</v>
      </c>
      <c r="F26" s="238">
        <v>2972850.17</v>
      </c>
      <c r="G26" s="233">
        <v>1597856.4300000006</v>
      </c>
      <c r="H26" s="231" t="s">
        <v>562</v>
      </c>
    </row>
    <row r="27" spans="1:8">
      <c r="A27" s="226" t="s">
        <v>563</v>
      </c>
      <c r="B27" s="233">
        <v>12879477.890000001</v>
      </c>
      <c r="C27" s="233">
        <v>3229502.45</v>
      </c>
      <c r="D27" s="233">
        <v>16108980.34</v>
      </c>
      <c r="E27" s="233">
        <v>11042536.84</v>
      </c>
      <c r="F27" s="233">
        <v>10696096.199999999</v>
      </c>
      <c r="G27" s="233">
        <v>5066443.5</v>
      </c>
      <c r="H27" s="217"/>
    </row>
    <row r="28" spans="1:8" ht="30">
      <c r="A28" s="230" t="s">
        <v>564</v>
      </c>
      <c r="B28" s="238">
        <v>4275717.75</v>
      </c>
      <c r="C28" s="238">
        <v>224460</v>
      </c>
      <c r="D28" s="233">
        <v>4500177.75</v>
      </c>
      <c r="E28" s="238">
        <v>3120347.59</v>
      </c>
      <c r="F28" s="238">
        <v>3089883.9</v>
      </c>
      <c r="G28" s="233">
        <v>1379830.1600000001</v>
      </c>
      <c r="H28" s="231" t="s">
        <v>565</v>
      </c>
    </row>
    <row r="29" spans="1:8">
      <c r="A29" s="228" t="s">
        <v>566</v>
      </c>
      <c r="B29" s="238">
        <v>230000.04</v>
      </c>
      <c r="C29" s="238">
        <v>3234258.5</v>
      </c>
      <c r="D29" s="233">
        <v>3464258.54</v>
      </c>
      <c r="E29" s="238">
        <v>3311398.5</v>
      </c>
      <c r="F29" s="238">
        <v>3265891.5</v>
      </c>
      <c r="G29" s="233">
        <v>152860.04000000004</v>
      </c>
      <c r="H29" s="231" t="s">
        <v>567</v>
      </c>
    </row>
    <row r="30" spans="1:8">
      <c r="A30" s="228" t="s">
        <v>568</v>
      </c>
      <c r="B30" s="238">
        <v>0</v>
      </c>
      <c r="C30" s="238">
        <v>0</v>
      </c>
      <c r="D30" s="233">
        <v>0</v>
      </c>
      <c r="E30" s="238">
        <v>0</v>
      </c>
      <c r="F30" s="238">
        <v>0</v>
      </c>
      <c r="G30" s="233">
        <v>0</v>
      </c>
      <c r="H30" s="231" t="s">
        <v>569</v>
      </c>
    </row>
    <row r="31" spans="1:8">
      <c r="A31" s="228" t="s">
        <v>570</v>
      </c>
      <c r="B31" s="233"/>
      <c r="C31" s="233"/>
      <c r="D31" s="233">
        <v>0</v>
      </c>
      <c r="E31" s="233"/>
      <c r="F31" s="233"/>
      <c r="G31" s="233">
        <v>0</v>
      </c>
      <c r="H31" s="231" t="s">
        <v>571</v>
      </c>
    </row>
    <row r="32" spans="1:8">
      <c r="A32" s="228" t="s">
        <v>572</v>
      </c>
      <c r="B32" s="238">
        <v>5341960.0999999996</v>
      </c>
      <c r="C32" s="238">
        <v>288000</v>
      </c>
      <c r="D32" s="233">
        <v>5629960.0999999996</v>
      </c>
      <c r="E32" s="238">
        <v>3828793.67</v>
      </c>
      <c r="F32" s="238">
        <v>3815427.12</v>
      </c>
      <c r="G32" s="233">
        <v>1801166.4299999997</v>
      </c>
      <c r="H32" s="231" t="s">
        <v>573</v>
      </c>
    </row>
    <row r="33" spans="1:8">
      <c r="A33" s="228" t="s">
        <v>574</v>
      </c>
      <c r="B33" s="233"/>
      <c r="C33" s="233"/>
      <c r="D33" s="233">
        <v>0</v>
      </c>
      <c r="E33" s="233"/>
      <c r="F33" s="233"/>
      <c r="G33" s="233">
        <v>0</v>
      </c>
      <c r="H33" s="231" t="s">
        <v>575</v>
      </c>
    </row>
    <row r="34" spans="1:8">
      <c r="A34" s="228" t="s">
        <v>576</v>
      </c>
      <c r="B34" s="238">
        <v>1531800</v>
      </c>
      <c r="C34" s="238">
        <v>-517216.05</v>
      </c>
      <c r="D34" s="233">
        <v>1014583.95</v>
      </c>
      <c r="E34" s="238">
        <v>781997.08</v>
      </c>
      <c r="F34" s="238">
        <v>524893.68000000005</v>
      </c>
      <c r="G34" s="233">
        <v>232586.87</v>
      </c>
      <c r="H34" s="231" t="s">
        <v>577</v>
      </c>
    </row>
    <row r="35" spans="1:8">
      <c r="A35" s="228" t="s">
        <v>578</v>
      </c>
      <c r="B35" s="233"/>
      <c r="C35" s="233"/>
      <c r="D35" s="233">
        <v>0</v>
      </c>
      <c r="E35" s="233"/>
      <c r="F35" s="233"/>
      <c r="G35" s="233">
        <v>0</v>
      </c>
      <c r="H35" s="231" t="s">
        <v>579</v>
      </c>
    </row>
    <row r="36" spans="1:8">
      <c r="A36" s="228" t="s">
        <v>580</v>
      </c>
      <c r="B36" s="238">
        <v>1500000</v>
      </c>
      <c r="C36" s="238">
        <v>0</v>
      </c>
      <c r="D36" s="233">
        <v>1500000</v>
      </c>
      <c r="E36" s="238">
        <v>0</v>
      </c>
      <c r="F36" s="238">
        <v>0</v>
      </c>
      <c r="G36" s="233">
        <v>1500000</v>
      </c>
      <c r="H36" s="231" t="s">
        <v>581</v>
      </c>
    </row>
    <row r="37" spans="1:8" ht="30">
      <c r="A37" s="229" t="s">
        <v>582</v>
      </c>
      <c r="B37" s="233">
        <v>0</v>
      </c>
      <c r="C37" s="233">
        <v>0</v>
      </c>
      <c r="D37" s="233">
        <v>0</v>
      </c>
      <c r="E37" s="233">
        <v>0</v>
      </c>
      <c r="F37" s="233">
        <v>0</v>
      </c>
      <c r="G37" s="233">
        <v>0</v>
      </c>
      <c r="H37" s="217"/>
    </row>
    <row r="38" spans="1:8" ht="30">
      <c r="A38" s="230" t="s">
        <v>583</v>
      </c>
      <c r="B38" s="233"/>
      <c r="C38" s="233"/>
      <c r="D38" s="233">
        <v>0</v>
      </c>
      <c r="E38" s="233"/>
      <c r="F38" s="233"/>
      <c r="G38" s="233">
        <v>0</v>
      </c>
      <c r="H38" s="231" t="s">
        <v>584</v>
      </c>
    </row>
    <row r="39" spans="1:8" ht="30">
      <c r="A39" s="230" t="s">
        <v>585</v>
      </c>
      <c r="B39" s="233"/>
      <c r="C39" s="233"/>
      <c r="D39" s="233">
        <v>0</v>
      </c>
      <c r="E39" s="233"/>
      <c r="F39" s="233"/>
      <c r="G39" s="233">
        <v>0</v>
      </c>
      <c r="H39" s="231" t="s">
        <v>586</v>
      </c>
    </row>
    <row r="40" spans="1:8">
      <c r="A40" s="230" t="s">
        <v>587</v>
      </c>
      <c r="B40" s="233"/>
      <c r="C40" s="233"/>
      <c r="D40" s="233">
        <v>0</v>
      </c>
      <c r="E40" s="233"/>
      <c r="F40" s="233"/>
      <c r="G40" s="233">
        <v>0</v>
      </c>
      <c r="H40" s="231" t="s">
        <v>588</v>
      </c>
    </row>
    <row r="41" spans="1:8">
      <c r="A41" s="230" t="s">
        <v>589</v>
      </c>
      <c r="B41" s="233"/>
      <c r="C41" s="233"/>
      <c r="D41" s="233">
        <v>0</v>
      </c>
      <c r="E41" s="233"/>
      <c r="F41" s="233"/>
      <c r="G41" s="233">
        <v>0</v>
      </c>
      <c r="H41" s="231" t="s">
        <v>590</v>
      </c>
    </row>
    <row r="42" spans="1:8">
      <c r="A42" s="230"/>
      <c r="B42" s="233"/>
      <c r="C42" s="233"/>
      <c r="D42" s="233"/>
      <c r="E42" s="233"/>
      <c r="F42" s="233"/>
      <c r="G42" s="233"/>
      <c r="H42" s="217"/>
    </row>
    <row r="43" spans="1:8">
      <c r="A43" s="221" t="s">
        <v>591</v>
      </c>
      <c r="B43" s="234">
        <v>114922185</v>
      </c>
      <c r="C43" s="234">
        <v>72080495.609999999</v>
      </c>
      <c r="D43" s="234">
        <v>187002680.60999998</v>
      </c>
      <c r="E43" s="234">
        <v>132972744.06</v>
      </c>
      <c r="F43" s="234">
        <v>120884933.43000001</v>
      </c>
      <c r="G43" s="234">
        <v>54029936.54999999</v>
      </c>
      <c r="H43" s="217"/>
    </row>
    <row r="44" spans="1:8">
      <c r="A44" s="226" t="s">
        <v>592</v>
      </c>
      <c r="B44" s="233">
        <v>40947481.18</v>
      </c>
      <c r="C44" s="233">
        <v>-2234236.58</v>
      </c>
      <c r="D44" s="233">
        <v>38713244.600000001</v>
      </c>
      <c r="E44" s="233">
        <v>32010571.73</v>
      </c>
      <c r="F44" s="233">
        <v>24351773.449999999</v>
      </c>
      <c r="G44" s="233">
        <v>6702672.8699999992</v>
      </c>
      <c r="H44" s="217"/>
    </row>
    <row r="45" spans="1:8">
      <c r="A45" s="230" t="s">
        <v>532</v>
      </c>
      <c r="B45" s="233"/>
      <c r="C45" s="233"/>
      <c r="D45" s="233">
        <v>0</v>
      </c>
      <c r="E45" s="233"/>
      <c r="F45" s="233"/>
      <c r="G45" s="233">
        <v>0</v>
      </c>
      <c r="H45" s="231" t="s">
        <v>593</v>
      </c>
    </row>
    <row r="46" spans="1:8">
      <c r="A46" s="230" t="s">
        <v>534</v>
      </c>
      <c r="B46" s="233"/>
      <c r="C46" s="233"/>
      <c r="D46" s="233">
        <v>0</v>
      </c>
      <c r="E46" s="233"/>
      <c r="F46" s="233"/>
      <c r="G46" s="233">
        <v>0</v>
      </c>
      <c r="H46" s="231" t="s">
        <v>594</v>
      </c>
    </row>
    <row r="47" spans="1:8">
      <c r="A47" s="230" t="s">
        <v>536</v>
      </c>
      <c r="B47" s="233"/>
      <c r="C47" s="233"/>
      <c r="D47" s="233">
        <v>0</v>
      </c>
      <c r="E47" s="233"/>
      <c r="F47" s="233"/>
      <c r="G47" s="233">
        <v>0</v>
      </c>
      <c r="H47" s="231" t="s">
        <v>595</v>
      </c>
    </row>
    <row r="48" spans="1:8">
      <c r="A48" s="230" t="s">
        <v>538</v>
      </c>
      <c r="B48" s="233"/>
      <c r="C48" s="233"/>
      <c r="D48" s="233">
        <v>0</v>
      </c>
      <c r="E48" s="233"/>
      <c r="F48" s="233"/>
      <c r="G48" s="233">
        <v>0</v>
      </c>
      <c r="H48" s="231" t="s">
        <v>596</v>
      </c>
    </row>
    <row r="49" spans="1:8">
      <c r="A49" s="230" t="s">
        <v>540</v>
      </c>
      <c r="B49" s="238">
        <v>5307700.95</v>
      </c>
      <c r="C49" s="238">
        <v>0</v>
      </c>
      <c r="D49" s="233">
        <v>5307700.95</v>
      </c>
      <c r="E49" s="238">
        <v>3343941.32</v>
      </c>
      <c r="F49" s="238">
        <v>3343941.32</v>
      </c>
      <c r="G49" s="233">
        <v>1963759.6300000004</v>
      </c>
      <c r="H49" s="231" t="s">
        <v>597</v>
      </c>
    </row>
    <row r="50" spans="1:8">
      <c r="A50" s="230" t="s">
        <v>542</v>
      </c>
      <c r="B50" s="233"/>
      <c r="C50" s="233"/>
      <c r="D50" s="233">
        <v>0</v>
      </c>
      <c r="E50" s="233"/>
      <c r="F50" s="233"/>
      <c r="G50" s="233">
        <v>0</v>
      </c>
      <c r="H50" s="231" t="s">
        <v>598</v>
      </c>
    </row>
    <row r="51" spans="1:8">
      <c r="A51" s="230" t="s">
        <v>544</v>
      </c>
      <c r="B51" s="238">
        <v>34139780.229999997</v>
      </c>
      <c r="C51" s="238">
        <v>-2234236.58</v>
      </c>
      <c r="D51" s="233">
        <v>31905543.649999999</v>
      </c>
      <c r="E51" s="238">
        <v>27240922.41</v>
      </c>
      <c r="F51" s="238">
        <v>19582124.129999999</v>
      </c>
      <c r="G51" s="233">
        <v>4664621.2399999984</v>
      </c>
      <c r="H51" s="231" t="s">
        <v>599</v>
      </c>
    </row>
    <row r="52" spans="1:8">
      <c r="A52" s="230" t="s">
        <v>546</v>
      </c>
      <c r="B52" s="238">
        <v>1500000</v>
      </c>
      <c r="C52" s="238">
        <v>0</v>
      </c>
      <c r="D52" s="233">
        <v>1500000</v>
      </c>
      <c r="E52" s="238">
        <v>1425708</v>
      </c>
      <c r="F52" s="238">
        <v>1425708</v>
      </c>
      <c r="G52" s="233">
        <v>74292</v>
      </c>
      <c r="H52" s="231" t="s">
        <v>600</v>
      </c>
    </row>
    <row r="53" spans="1:8">
      <c r="A53" s="226" t="s">
        <v>548</v>
      </c>
      <c r="B53" s="233">
        <v>67026843.860000007</v>
      </c>
      <c r="C53" s="233">
        <v>69951377.950000003</v>
      </c>
      <c r="D53" s="233">
        <v>136978221.81</v>
      </c>
      <c r="E53" s="233">
        <v>90338869.109999999</v>
      </c>
      <c r="F53" s="233">
        <v>86656592.870000005</v>
      </c>
      <c r="G53" s="233">
        <v>46639352.699999996</v>
      </c>
      <c r="H53" s="217"/>
    </row>
    <row r="54" spans="1:8">
      <c r="A54" s="230" t="s">
        <v>549</v>
      </c>
      <c r="B54" s="238">
        <v>16170600.49</v>
      </c>
      <c r="C54" s="238">
        <v>2008082.46</v>
      </c>
      <c r="D54" s="233">
        <v>18178682.949999999</v>
      </c>
      <c r="E54" s="238">
        <v>10608576.869999999</v>
      </c>
      <c r="F54" s="238">
        <v>10094990.16</v>
      </c>
      <c r="G54" s="233">
        <v>7570106.0800000001</v>
      </c>
      <c r="H54" s="231" t="s">
        <v>601</v>
      </c>
    </row>
    <row r="55" spans="1:8">
      <c r="A55" s="230" t="s">
        <v>551</v>
      </c>
      <c r="B55" s="238">
        <v>37188511.490000002</v>
      </c>
      <c r="C55" s="238">
        <v>55128771.579999998</v>
      </c>
      <c r="D55" s="233">
        <v>92317283.069999993</v>
      </c>
      <c r="E55" s="238">
        <v>57728741.850000001</v>
      </c>
      <c r="F55" s="238">
        <v>54966336.109999999</v>
      </c>
      <c r="G55" s="233">
        <v>34588541.219999991</v>
      </c>
      <c r="H55" s="231" t="s">
        <v>602</v>
      </c>
    </row>
    <row r="56" spans="1:8">
      <c r="A56" s="230" t="s">
        <v>553</v>
      </c>
      <c r="B56" s="233"/>
      <c r="C56" s="233"/>
      <c r="D56" s="233">
        <v>0</v>
      </c>
      <c r="E56" s="233"/>
      <c r="F56" s="233"/>
      <c r="G56" s="233">
        <v>0</v>
      </c>
      <c r="H56" s="231" t="s">
        <v>603</v>
      </c>
    </row>
    <row r="57" spans="1:8">
      <c r="A57" s="225" t="s">
        <v>555</v>
      </c>
      <c r="B57" s="238">
        <v>0</v>
      </c>
      <c r="C57" s="238">
        <v>8644614.3599999994</v>
      </c>
      <c r="D57" s="233">
        <v>8644614.3599999994</v>
      </c>
      <c r="E57" s="238">
        <v>8644614.3599999994</v>
      </c>
      <c r="F57" s="238">
        <v>8644614.3599999994</v>
      </c>
      <c r="G57" s="233">
        <v>0</v>
      </c>
      <c r="H57" s="231" t="s">
        <v>604</v>
      </c>
    </row>
    <row r="58" spans="1:8">
      <c r="A58" s="230" t="s">
        <v>557</v>
      </c>
      <c r="B58" s="238">
        <v>8875731.8800000008</v>
      </c>
      <c r="C58" s="238">
        <v>122914.21</v>
      </c>
      <c r="D58" s="233">
        <v>8998646.0900000017</v>
      </c>
      <c r="E58" s="238">
        <v>6495036.5199999996</v>
      </c>
      <c r="F58" s="238">
        <v>6088752.7300000004</v>
      </c>
      <c r="G58" s="233">
        <v>2503609.5700000022</v>
      </c>
      <c r="H58" s="231" t="s">
        <v>605</v>
      </c>
    </row>
    <row r="59" spans="1:8">
      <c r="A59" s="230" t="s">
        <v>559</v>
      </c>
      <c r="B59" s="238">
        <v>4792000</v>
      </c>
      <c r="C59" s="238">
        <v>3846995.34</v>
      </c>
      <c r="D59" s="233">
        <v>8638995.3399999999</v>
      </c>
      <c r="E59" s="238">
        <v>6661904.25</v>
      </c>
      <c r="F59" s="238">
        <v>6661904.25</v>
      </c>
      <c r="G59" s="233">
        <v>1977091.0899999999</v>
      </c>
      <c r="H59" s="231" t="s">
        <v>606</v>
      </c>
    </row>
    <row r="60" spans="1:8">
      <c r="A60" s="230" t="s">
        <v>561</v>
      </c>
      <c r="B60" s="238">
        <v>0</v>
      </c>
      <c r="C60" s="238">
        <v>200000</v>
      </c>
      <c r="D60" s="233">
        <v>200000</v>
      </c>
      <c r="E60" s="238">
        <v>199995.26</v>
      </c>
      <c r="F60" s="238">
        <v>199995.26</v>
      </c>
      <c r="G60" s="233">
        <v>4.7399999999906868</v>
      </c>
      <c r="H60" s="231" t="s">
        <v>607</v>
      </c>
    </row>
    <row r="61" spans="1:8">
      <c r="A61" s="226" t="s">
        <v>563</v>
      </c>
      <c r="B61" s="233">
        <v>6947859.96</v>
      </c>
      <c r="C61" s="233">
        <v>4363354.24</v>
      </c>
      <c r="D61" s="233">
        <v>11311214.199999999</v>
      </c>
      <c r="E61" s="233">
        <v>10623303.220000001</v>
      </c>
      <c r="F61" s="233">
        <v>9876567.1100000013</v>
      </c>
      <c r="G61" s="233">
        <v>687910.98000000033</v>
      </c>
      <c r="H61" s="217"/>
    </row>
    <row r="62" spans="1:8" ht="30">
      <c r="A62" s="230" t="s">
        <v>564</v>
      </c>
      <c r="B62" s="238">
        <v>250000</v>
      </c>
      <c r="C62" s="238">
        <v>299172</v>
      </c>
      <c r="D62" s="233">
        <v>549172</v>
      </c>
      <c r="E62" s="238">
        <v>386366.4</v>
      </c>
      <c r="F62" s="238">
        <v>365030.04</v>
      </c>
      <c r="G62" s="233">
        <v>162805.59999999998</v>
      </c>
      <c r="H62" s="231" t="s">
        <v>608</v>
      </c>
    </row>
    <row r="63" spans="1:8">
      <c r="A63" s="230" t="s">
        <v>566</v>
      </c>
      <c r="B63" s="238">
        <v>4247859.96</v>
      </c>
      <c r="C63" s="238">
        <v>372691.54</v>
      </c>
      <c r="D63" s="233">
        <v>4620551.5</v>
      </c>
      <c r="E63" s="238">
        <v>4467691.5</v>
      </c>
      <c r="F63" s="238">
        <v>4361713.7</v>
      </c>
      <c r="G63" s="233">
        <v>152860</v>
      </c>
      <c r="H63" s="231" t="s">
        <v>609</v>
      </c>
    </row>
    <row r="64" spans="1:8">
      <c r="A64" s="230" t="s">
        <v>568</v>
      </c>
      <c r="B64" s="238">
        <v>2000000</v>
      </c>
      <c r="C64" s="238">
        <v>3541490.7</v>
      </c>
      <c r="D64" s="233">
        <v>5541490.7000000002</v>
      </c>
      <c r="E64" s="238">
        <v>5529207.3399999999</v>
      </c>
      <c r="F64" s="238">
        <v>4979898.7300000004</v>
      </c>
      <c r="G64" s="233">
        <v>12283.360000000335</v>
      </c>
      <c r="H64" s="231" t="s">
        <v>610</v>
      </c>
    </row>
    <row r="65" spans="1:8">
      <c r="A65" s="230" t="s">
        <v>570</v>
      </c>
      <c r="B65" s="233"/>
      <c r="C65" s="233"/>
      <c r="D65" s="233">
        <v>0</v>
      </c>
      <c r="E65" s="233"/>
      <c r="F65" s="233"/>
      <c r="G65" s="233">
        <v>0</v>
      </c>
      <c r="H65" s="231" t="s">
        <v>611</v>
      </c>
    </row>
    <row r="66" spans="1:8">
      <c r="A66" s="230" t="s">
        <v>572</v>
      </c>
      <c r="B66" s="238">
        <v>450000</v>
      </c>
      <c r="C66" s="238">
        <v>0</v>
      </c>
      <c r="D66" s="233">
        <v>450000</v>
      </c>
      <c r="E66" s="238">
        <v>190037.98</v>
      </c>
      <c r="F66" s="238">
        <v>169924.64</v>
      </c>
      <c r="G66" s="233">
        <v>259962.02</v>
      </c>
      <c r="H66" s="231" t="s">
        <v>612</v>
      </c>
    </row>
    <row r="67" spans="1:8">
      <c r="A67" s="230" t="s">
        <v>574</v>
      </c>
      <c r="B67" s="233"/>
      <c r="C67" s="233"/>
      <c r="D67" s="233">
        <v>0</v>
      </c>
      <c r="E67" s="233"/>
      <c r="F67" s="233"/>
      <c r="G67" s="233">
        <v>0</v>
      </c>
      <c r="H67" s="231" t="s">
        <v>613</v>
      </c>
    </row>
    <row r="68" spans="1:8">
      <c r="A68" s="230" t="s">
        <v>576</v>
      </c>
      <c r="B68" s="238">
        <v>0</v>
      </c>
      <c r="C68" s="238">
        <v>150000</v>
      </c>
      <c r="D68" s="233">
        <v>150000</v>
      </c>
      <c r="E68" s="238">
        <v>50000</v>
      </c>
      <c r="F68" s="238">
        <v>0</v>
      </c>
      <c r="G68" s="233">
        <v>100000</v>
      </c>
      <c r="H68" s="231" t="s">
        <v>614</v>
      </c>
    </row>
    <row r="69" spans="1:8">
      <c r="A69" s="230" t="s">
        <v>578</v>
      </c>
      <c r="B69" s="233"/>
      <c r="C69" s="233"/>
      <c r="D69" s="233">
        <v>0</v>
      </c>
      <c r="E69" s="233"/>
      <c r="F69" s="233"/>
      <c r="G69" s="233">
        <v>0</v>
      </c>
      <c r="H69" s="231" t="s">
        <v>615</v>
      </c>
    </row>
    <row r="70" spans="1:8">
      <c r="A70" s="230" t="s">
        <v>580</v>
      </c>
      <c r="B70" s="233"/>
      <c r="C70" s="233"/>
      <c r="D70" s="233">
        <v>0</v>
      </c>
      <c r="E70" s="233"/>
      <c r="F70" s="233"/>
      <c r="G70" s="233">
        <v>0</v>
      </c>
      <c r="H70" s="231" t="s">
        <v>616</v>
      </c>
    </row>
    <row r="71" spans="1:8" ht="30">
      <c r="A71" s="229" t="s">
        <v>617</v>
      </c>
      <c r="B71" s="235">
        <v>0</v>
      </c>
      <c r="C71" s="235">
        <v>0</v>
      </c>
      <c r="D71" s="235">
        <v>0</v>
      </c>
      <c r="E71" s="235">
        <v>0</v>
      </c>
      <c r="F71" s="235">
        <v>0</v>
      </c>
      <c r="G71" s="235">
        <v>0</v>
      </c>
      <c r="H71" s="217"/>
    </row>
    <row r="72" spans="1:8" ht="30">
      <c r="A72" s="230" t="s">
        <v>583</v>
      </c>
      <c r="B72" s="233"/>
      <c r="C72" s="233"/>
      <c r="D72" s="233">
        <v>0</v>
      </c>
      <c r="E72" s="233"/>
      <c r="F72" s="233"/>
      <c r="G72" s="233">
        <v>0</v>
      </c>
      <c r="H72" s="231" t="s">
        <v>618</v>
      </c>
    </row>
    <row r="73" spans="1:8" ht="30">
      <c r="A73" s="230" t="s">
        <v>585</v>
      </c>
      <c r="B73" s="233"/>
      <c r="C73" s="233"/>
      <c r="D73" s="233">
        <v>0</v>
      </c>
      <c r="E73" s="233"/>
      <c r="F73" s="233"/>
      <c r="G73" s="233">
        <v>0</v>
      </c>
      <c r="H73" s="231" t="s">
        <v>619</v>
      </c>
    </row>
    <row r="74" spans="1:8">
      <c r="A74" s="230" t="s">
        <v>587</v>
      </c>
      <c r="B74" s="233"/>
      <c r="C74" s="233"/>
      <c r="D74" s="233">
        <v>0</v>
      </c>
      <c r="E74" s="233"/>
      <c r="F74" s="233"/>
      <c r="G74" s="233">
        <v>0</v>
      </c>
      <c r="H74" s="231" t="s">
        <v>620</v>
      </c>
    </row>
    <row r="75" spans="1:8">
      <c r="A75" s="230" t="s">
        <v>589</v>
      </c>
      <c r="B75" s="233"/>
      <c r="C75" s="233"/>
      <c r="D75" s="233">
        <v>0</v>
      </c>
      <c r="E75" s="233"/>
      <c r="F75" s="233"/>
      <c r="G75" s="233">
        <v>0</v>
      </c>
      <c r="H75" s="231" t="s">
        <v>621</v>
      </c>
    </row>
    <row r="76" spans="1:8">
      <c r="A76" s="227"/>
      <c r="B76" s="236"/>
      <c r="C76" s="236"/>
      <c r="D76" s="236"/>
      <c r="E76" s="236"/>
      <c r="F76" s="236"/>
      <c r="G76" s="236"/>
      <c r="H76" s="217"/>
    </row>
    <row r="77" spans="1:8">
      <c r="A77" s="221" t="s">
        <v>513</v>
      </c>
      <c r="B77" s="234">
        <v>443117783.03999996</v>
      </c>
      <c r="C77" s="234">
        <v>141129378.15000001</v>
      </c>
      <c r="D77" s="234">
        <v>584247161.18999994</v>
      </c>
      <c r="E77" s="234">
        <v>399146150.05999994</v>
      </c>
      <c r="F77" s="234">
        <v>381474456.28999996</v>
      </c>
      <c r="G77" s="234">
        <v>185101011.13</v>
      </c>
      <c r="H77" s="217"/>
    </row>
    <row r="78" spans="1:8">
      <c r="A78" s="222"/>
      <c r="B78" s="237"/>
      <c r="C78" s="237"/>
      <c r="D78" s="237"/>
      <c r="E78" s="237"/>
      <c r="F78" s="237"/>
      <c r="G78" s="237"/>
      <c r="H78" s="218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4" sqref="A14"/>
    </sheetView>
  </sheetViews>
  <sheetFormatPr baseColWidth="10" defaultRowHeight="15"/>
  <cols>
    <col min="1" max="1" width="70.42578125" customWidth="1"/>
    <col min="2" max="7" width="22.28515625" customWidth="1"/>
  </cols>
  <sheetData>
    <row r="1" spans="1:7" ht="21">
      <c r="A1" s="169" t="s">
        <v>622</v>
      </c>
      <c r="B1" s="168"/>
      <c r="C1" s="168"/>
      <c r="D1" s="168"/>
      <c r="E1" s="168"/>
      <c r="F1" s="168"/>
      <c r="G1" s="168"/>
    </row>
    <row r="2" spans="1:7">
      <c r="A2" s="36" t="s">
        <v>122</v>
      </c>
      <c r="B2" s="37"/>
      <c r="C2" s="37"/>
      <c r="D2" s="37"/>
      <c r="E2" s="37"/>
      <c r="F2" s="37"/>
      <c r="G2" s="38"/>
    </row>
    <row r="3" spans="1:7">
      <c r="A3" s="42" t="s">
        <v>304</v>
      </c>
      <c r="B3" s="43"/>
      <c r="C3" s="43"/>
      <c r="D3" s="43"/>
      <c r="E3" s="43"/>
      <c r="F3" s="43"/>
      <c r="G3" s="44"/>
    </row>
    <row r="4" spans="1:7">
      <c r="A4" s="42" t="s">
        <v>623</v>
      </c>
      <c r="B4" s="43"/>
      <c r="C4" s="43"/>
      <c r="D4" s="43"/>
      <c r="E4" s="43"/>
      <c r="F4" s="43"/>
      <c r="G4" s="44"/>
    </row>
    <row r="5" spans="1:7">
      <c r="A5" s="42" t="s">
        <v>168</v>
      </c>
      <c r="B5" s="43"/>
      <c r="C5" s="43"/>
      <c r="D5" s="43"/>
      <c r="E5" s="43"/>
      <c r="F5" s="43"/>
      <c r="G5" s="44"/>
    </row>
    <row r="6" spans="1:7">
      <c r="A6" s="45" t="s">
        <v>2</v>
      </c>
      <c r="B6" s="46"/>
      <c r="C6" s="46"/>
      <c r="D6" s="46"/>
      <c r="E6" s="46"/>
      <c r="F6" s="46"/>
      <c r="G6" s="47"/>
    </row>
    <row r="7" spans="1:7">
      <c r="A7" s="80" t="s">
        <v>624</v>
      </c>
      <c r="B7" s="170" t="s">
        <v>306</v>
      </c>
      <c r="C7" s="170"/>
      <c r="D7" s="170"/>
      <c r="E7" s="170"/>
      <c r="F7" s="170"/>
      <c r="G7" s="170" t="s">
        <v>307</v>
      </c>
    </row>
    <row r="8" spans="1:7" ht="60">
      <c r="A8" s="81"/>
      <c r="B8" s="241" t="s">
        <v>308</v>
      </c>
      <c r="C8" s="250" t="s">
        <v>529</v>
      </c>
      <c r="D8" s="250" t="s">
        <v>239</v>
      </c>
      <c r="E8" s="250" t="s">
        <v>194</v>
      </c>
      <c r="F8" s="250" t="s">
        <v>211</v>
      </c>
      <c r="G8" s="216"/>
    </row>
    <row r="9" spans="1:7">
      <c r="A9" s="243" t="s">
        <v>625</v>
      </c>
      <c r="B9" s="251">
        <v>208068218.34999999</v>
      </c>
      <c r="C9" s="251">
        <v>6707856.1500000004</v>
      </c>
      <c r="D9" s="251">
        <v>214776074.5</v>
      </c>
      <c r="E9" s="251">
        <v>132859778.88</v>
      </c>
      <c r="F9" s="251">
        <v>132307352.2</v>
      </c>
      <c r="G9" s="251">
        <v>81916295.620000005</v>
      </c>
    </row>
    <row r="10" spans="1:7">
      <c r="A10" s="245" t="s">
        <v>626</v>
      </c>
      <c r="B10" s="255">
        <v>208068218.34999999</v>
      </c>
      <c r="C10" s="255">
        <v>6707856.1500000004</v>
      </c>
      <c r="D10" s="252">
        <v>214776074.5</v>
      </c>
      <c r="E10" s="255">
        <v>132859778.88</v>
      </c>
      <c r="F10" s="255">
        <v>132307352.2</v>
      </c>
      <c r="G10" s="252">
        <v>81916295.620000005</v>
      </c>
    </row>
    <row r="11" spans="1:7">
      <c r="A11" s="245" t="s">
        <v>627</v>
      </c>
      <c r="B11" s="252"/>
      <c r="C11" s="252"/>
      <c r="D11" s="252">
        <v>0</v>
      </c>
      <c r="E11" s="252"/>
      <c r="F11" s="252"/>
      <c r="G11" s="252">
        <v>0</v>
      </c>
    </row>
    <row r="12" spans="1:7">
      <c r="A12" s="245" t="s">
        <v>628</v>
      </c>
      <c r="B12" s="252">
        <v>0</v>
      </c>
      <c r="C12" s="252">
        <v>0</v>
      </c>
      <c r="D12" s="252">
        <v>0</v>
      </c>
      <c r="E12" s="252">
        <v>0</v>
      </c>
      <c r="F12" s="252">
        <v>0</v>
      </c>
      <c r="G12" s="252">
        <v>0</v>
      </c>
    </row>
    <row r="13" spans="1:7">
      <c r="A13" s="247" t="s">
        <v>629</v>
      </c>
      <c r="B13" s="252"/>
      <c r="C13" s="252"/>
      <c r="D13" s="252">
        <v>0</v>
      </c>
      <c r="E13" s="252"/>
      <c r="F13" s="252"/>
      <c r="G13" s="252">
        <v>0</v>
      </c>
    </row>
    <row r="14" spans="1:7">
      <c r="A14" s="247" t="s">
        <v>630</v>
      </c>
      <c r="B14" s="252"/>
      <c r="C14" s="252"/>
      <c r="D14" s="252">
        <v>0</v>
      </c>
      <c r="E14" s="252"/>
      <c r="F14" s="252"/>
      <c r="G14" s="252">
        <v>0</v>
      </c>
    </row>
    <row r="15" spans="1:7">
      <c r="A15" s="245" t="s">
        <v>631</v>
      </c>
      <c r="B15" s="252"/>
      <c r="C15" s="252"/>
      <c r="D15" s="252">
        <v>0</v>
      </c>
      <c r="E15" s="252"/>
      <c r="F15" s="252"/>
      <c r="G15" s="252">
        <v>0</v>
      </c>
    </row>
    <row r="16" spans="1:7" ht="45">
      <c r="A16" s="248" t="s">
        <v>632</v>
      </c>
      <c r="B16" s="252">
        <v>0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</row>
    <row r="17" spans="1:7">
      <c r="A17" s="247" t="s">
        <v>633</v>
      </c>
      <c r="B17" s="252"/>
      <c r="C17" s="252"/>
      <c r="D17" s="252">
        <v>0</v>
      </c>
      <c r="E17" s="252"/>
      <c r="F17" s="252"/>
      <c r="G17" s="252">
        <v>0</v>
      </c>
    </row>
    <row r="18" spans="1:7">
      <c r="A18" s="247" t="s">
        <v>634</v>
      </c>
      <c r="B18" s="252"/>
      <c r="C18" s="252"/>
      <c r="D18" s="252">
        <v>0</v>
      </c>
      <c r="E18" s="252"/>
      <c r="F18" s="252"/>
      <c r="G18" s="252">
        <v>0</v>
      </c>
    </row>
    <row r="19" spans="1:7">
      <c r="A19" s="245" t="s">
        <v>635</v>
      </c>
      <c r="B19" s="252"/>
      <c r="C19" s="252"/>
      <c r="D19" s="252">
        <v>0</v>
      </c>
      <c r="E19" s="252"/>
      <c r="F19" s="252"/>
      <c r="G19" s="252">
        <v>0</v>
      </c>
    </row>
    <row r="20" spans="1:7">
      <c r="A20" s="246"/>
      <c r="B20" s="253"/>
      <c r="C20" s="253"/>
      <c r="D20" s="253"/>
      <c r="E20" s="253"/>
      <c r="F20" s="253"/>
      <c r="G20" s="253"/>
    </row>
    <row r="21" spans="1:7">
      <c r="A21" s="249" t="s">
        <v>636</v>
      </c>
      <c r="B21" s="251">
        <v>1500000</v>
      </c>
      <c r="C21" s="251">
        <v>0</v>
      </c>
      <c r="D21" s="251">
        <v>1500000</v>
      </c>
      <c r="E21" s="251">
        <v>1425708</v>
      </c>
      <c r="F21" s="251">
        <v>1425708</v>
      </c>
      <c r="G21" s="251">
        <v>74292</v>
      </c>
    </row>
    <row r="22" spans="1:7">
      <c r="A22" s="245" t="s">
        <v>626</v>
      </c>
      <c r="B22" s="255">
        <v>1500000</v>
      </c>
      <c r="C22" s="255">
        <v>0</v>
      </c>
      <c r="D22" s="252">
        <v>1500000</v>
      </c>
      <c r="E22" s="255">
        <v>1425708</v>
      </c>
      <c r="F22" s="255">
        <v>1425708</v>
      </c>
      <c r="G22" s="252">
        <v>74292</v>
      </c>
    </row>
    <row r="23" spans="1:7">
      <c r="A23" s="245" t="s">
        <v>627</v>
      </c>
      <c r="B23" s="252"/>
      <c r="C23" s="252"/>
      <c r="D23" s="252">
        <v>0</v>
      </c>
      <c r="E23" s="252"/>
      <c r="F23" s="252"/>
      <c r="G23" s="252">
        <v>0</v>
      </c>
    </row>
    <row r="24" spans="1:7">
      <c r="A24" s="245" t="s">
        <v>628</v>
      </c>
      <c r="B24" s="252">
        <v>0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</row>
    <row r="25" spans="1:7">
      <c r="A25" s="247" t="s">
        <v>629</v>
      </c>
      <c r="B25" s="252"/>
      <c r="C25" s="252"/>
      <c r="D25" s="252">
        <v>0</v>
      </c>
      <c r="E25" s="252"/>
      <c r="F25" s="252"/>
      <c r="G25" s="252">
        <v>0</v>
      </c>
    </row>
    <row r="26" spans="1:7">
      <c r="A26" s="247" t="s">
        <v>630</v>
      </c>
      <c r="B26" s="252"/>
      <c r="C26" s="252"/>
      <c r="D26" s="252">
        <v>0</v>
      </c>
      <c r="E26" s="252"/>
      <c r="F26" s="252"/>
      <c r="G26" s="252">
        <v>0</v>
      </c>
    </row>
    <row r="27" spans="1:7">
      <c r="A27" s="245" t="s">
        <v>631</v>
      </c>
      <c r="B27" s="252"/>
      <c r="C27" s="252"/>
      <c r="D27" s="252"/>
      <c r="E27" s="252"/>
      <c r="F27" s="252"/>
      <c r="G27" s="252"/>
    </row>
    <row r="28" spans="1:7" ht="45">
      <c r="A28" s="248" t="s">
        <v>632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>
        <v>0</v>
      </c>
    </row>
    <row r="29" spans="1:7">
      <c r="A29" s="247" t="s">
        <v>633</v>
      </c>
      <c r="B29" s="252"/>
      <c r="C29" s="252"/>
      <c r="D29" s="252">
        <v>0</v>
      </c>
      <c r="E29" s="252"/>
      <c r="F29" s="252"/>
      <c r="G29" s="252">
        <v>0</v>
      </c>
    </row>
    <row r="30" spans="1:7">
      <c r="A30" s="247" t="s">
        <v>634</v>
      </c>
      <c r="B30" s="252"/>
      <c r="C30" s="252"/>
      <c r="D30" s="252">
        <v>0</v>
      </c>
      <c r="E30" s="252"/>
      <c r="F30" s="252"/>
      <c r="G30" s="252">
        <v>0</v>
      </c>
    </row>
    <row r="31" spans="1:7">
      <c r="A31" s="245" t="s">
        <v>635</v>
      </c>
      <c r="B31" s="252"/>
      <c r="C31" s="252"/>
      <c r="D31" s="252">
        <v>0</v>
      </c>
      <c r="E31" s="252"/>
      <c r="F31" s="252"/>
      <c r="G31" s="252">
        <v>0</v>
      </c>
    </row>
    <row r="32" spans="1:7">
      <c r="A32" s="246"/>
      <c r="B32" s="253"/>
      <c r="C32" s="253"/>
      <c r="D32" s="253"/>
      <c r="E32" s="253"/>
      <c r="F32" s="253"/>
      <c r="G32" s="253"/>
    </row>
    <row r="33" spans="1:7">
      <c r="A33" s="244" t="s">
        <v>637</v>
      </c>
      <c r="B33" s="251">
        <v>209568218.34999999</v>
      </c>
      <c r="C33" s="251">
        <v>6707856.1500000004</v>
      </c>
      <c r="D33" s="251">
        <v>216276074.5</v>
      </c>
      <c r="E33" s="251">
        <v>134285486.88</v>
      </c>
      <c r="F33" s="251">
        <v>133733060.2</v>
      </c>
      <c r="G33" s="251">
        <v>81990587.620000005</v>
      </c>
    </row>
    <row r="34" spans="1:7">
      <c r="A34" s="242"/>
      <c r="B34" s="254"/>
      <c r="C34" s="254"/>
      <c r="D34" s="254"/>
      <c r="E34" s="254"/>
      <c r="F34" s="254"/>
      <c r="G34" s="25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2018-11-20T17:29:30Z</dcterms:created>
  <dcterms:modified xsi:type="dcterms:W3CDTF">2021-10-09T18:59:49Z</dcterms:modified>
</cp:coreProperties>
</file>